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J:\E盘\六小\预决算公开信息\六小决算公开\2025年决算公开\"/>
    </mc:Choice>
  </mc:AlternateContent>
  <bookViews>
    <workbookView windowWidth="27945" windowHeight="12375" firstSheet="6" activeTab="8"/>
  </bookViews>
  <sheets>
    <sheet name="收入支出决算总表" sheetId="1" r:id="rId1"/>
    <sheet name="收入决算表" sheetId="2" r:id="rId2"/>
    <sheet name="支出决算表" sheetId="3" r:id="rId3"/>
    <sheet name="财政拨款收入支出决算总表" sheetId="4" r:id="rId4"/>
    <sheet name="一般公共预算财政拨款支出决算表" sheetId="5" r:id="rId5"/>
    <sheet name="一般公共预算财政拨款基本支出决算表" sheetId="6" r:id="rId6"/>
    <sheet name="一般公共预算财政拨款“三公”经费支出决算表" sheetId="7" r:id="rId7"/>
    <sheet name="政府性基金预算财政拨款收入支出决算表" sheetId="8" r:id="rId8"/>
    <sheet name="国有资本经营预算财政拨款支出决算表" sheetId="9" r:id="rId9"/>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<sst xmlns="http://schemas.openxmlformats.org/spreadsheetml/2006/main" count="555" uniqueCount="309">
  <si>
    <t>收入支出决算总表</t>
  </si>
  <si>
    <t>公开01表</t>
  </si>
  <si>
    <t>公开部门：</t>
  </si>
  <si>
    <t>石嘴山市第十二小学</t>
  </si>
  <si>
    <t>金额单位：元</t>
  </si>
  <si>
    <t>收入</t>
  </si>
  <si>
    <t>支出</t>
  </si>
  <si>
    <t>项目</t>
  </si>
  <si>
    <t>行次</t>
  </si>
  <si>
    <t>决算数</t>
  </si>
  <si>
    <t>项目(按功能分类)</t>
  </si>
  <si>
    <t>栏次</t>
  </si>
  <si>
    <t>一、一般公共预算财政拨款收入</t>
  </si>
  <si>
    <t>9,096,618.19</t>
  </si>
  <si>
    <t>一、一般公共服务支出</t>
  </si>
  <si>
    <t>二、政府性基金预算财政拨款</t>
  </si>
  <si>
    <t>二、外交支出</t>
  </si>
  <si>
    <t>三、国有资本经营预算财政拨款收入</t>
  </si>
  <si>
    <t>三、国防支出</t>
  </si>
  <si>
    <t>四、上级补助收入</t>
  </si>
  <si>
    <t>四、公共安全支出</t>
  </si>
  <si>
    <t>五、事业收入</t>
  </si>
  <si>
    <t>五、教育支出</t>
  </si>
  <si>
    <t>6,124,136.47</t>
  </si>
  <si>
    <t>六、经营收入</t>
  </si>
  <si>
    <t>六、科学技术支出</t>
  </si>
  <si>
    <t>七、附属单位上缴收入</t>
  </si>
  <si>
    <t>七、文化旅游体育与传媒支出</t>
  </si>
  <si>
    <t>八、其他收入</t>
  </si>
  <si>
    <t>238,177.46</t>
  </si>
  <si>
    <t>八、社会保障和就业支出</t>
  </si>
  <si>
    <t>2,187,984.50</t>
  </si>
  <si>
    <t>九、卫生健康支出</t>
  </si>
  <si>
    <t>350,573.19</t>
  </si>
  <si>
    <t>十、节能环保支出</t>
  </si>
  <si>
    <t>十一、城乡社区支出</t>
  </si>
  <si>
    <t>十二、农林水支出</t>
  </si>
  <si>
    <t>十三、交通运输支出</t>
  </si>
  <si>
    <t>十四、资源勘探工业信息等支出</t>
  </si>
  <si>
    <t>十五、商业服务业等支出</t>
  </si>
  <si>
    <t>十六、金融支出</t>
  </si>
  <si>
    <t>十七、援助其他地区支出</t>
  </si>
  <si>
    <t>十八、自然资源海洋气象等支出</t>
  </si>
  <si>
    <t>十九、住房保障支出</t>
  </si>
  <si>
    <t>670,483.00</t>
  </si>
  <si>
    <t>二十、粮油物资储备支出</t>
  </si>
  <si>
    <t>二十一、国有资本经营预算支出</t>
  </si>
  <si>
    <r>
      <rPr>
        <sz val="9"/>
        <color rgb="FF000000"/>
        <rFont val="宋体"/>
        <charset val="134"/>
      </rPr>
      <t>二十</t>
    </r>
    <r>
      <rPr>
        <sz val="9"/>
        <color rgb="FF000000"/>
        <rFont val="宋体"/>
        <charset val="134"/>
      </rPr>
      <t>二</t>
    </r>
    <r>
      <rPr>
        <sz val="9"/>
        <color rgb="FF000000"/>
        <rFont val="宋体"/>
        <charset val="134"/>
      </rPr>
      <t>、灾害防治及应急管理支出</t>
    </r>
  </si>
  <si>
    <r>
      <rPr>
        <sz val="9"/>
        <color rgb="FF000000"/>
        <rFont val="宋体"/>
        <charset val="134"/>
      </rPr>
      <t>二十</t>
    </r>
    <r>
      <rPr>
        <sz val="9"/>
        <color rgb="FF000000"/>
        <rFont val="宋体"/>
        <charset val="134"/>
      </rPr>
      <t>三</t>
    </r>
    <r>
      <rPr>
        <sz val="9"/>
        <color rgb="FF000000"/>
        <rFont val="宋体"/>
        <charset val="134"/>
      </rPr>
      <t>、其他支出</t>
    </r>
  </si>
  <si>
    <t>二十四、债务还本支出</t>
  </si>
  <si>
    <t>二十五、债务付息支出</t>
  </si>
  <si>
    <t>二十六、抗疫特别国债安排的支出</t>
  </si>
  <si>
    <t>本年收入合计</t>
  </si>
  <si>
    <t>9,334,795.65</t>
  </si>
  <si>
    <t>本年支出合计</t>
  </si>
  <si>
    <t>9,333,177.16</t>
  </si>
  <si>
    <t xml:space="preserve">    使用非财政拨款结余</t>
  </si>
  <si>
    <t xml:space="preserve">    结余分配</t>
  </si>
  <si>
    <t xml:space="preserve">    年初结转和结余</t>
  </si>
  <si>
    <t>6,924.33</t>
  </si>
  <si>
    <t xml:space="preserve">    年末结转和结余</t>
  </si>
  <si>
    <t>8,542.82</t>
  </si>
  <si>
    <t>总计</t>
  </si>
  <si>
    <t>9,341,719.98</t>
  </si>
  <si>
    <t>注：本表反映部门本年度的总收支和年末结余结转情况，数据取自财决01表</t>
  </si>
  <si>
    <t>收入决算表</t>
  </si>
  <si>
    <t>公开02表</t>
  </si>
  <si>
    <t>财政拨款收入</t>
  </si>
  <si>
    <t>上级补助收入</t>
  </si>
  <si>
    <t>事业收入</t>
  </si>
  <si>
    <t>经营收入</t>
  </si>
  <si>
    <t>附属单位上缴收入</t>
  </si>
  <si>
    <t>其他收入</t>
  </si>
  <si>
    <t>功能分类科目编码</t>
  </si>
  <si>
    <t>科目名称</t>
  </si>
  <si>
    <t>小计</t>
  </si>
  <si>
    <t>其中：教育收费</t>
  </si>
  <si>
    <t>类</t>
  </si>
  <si>
    <t>款</t>
  </si>
  <si>
    <t>项</t>
  </si>
  <si>
    <t>1</t>
  </si>
  <si>
    <t>2</t>
  </si>
  <si>
    <t>3</t>
  </si>
  <si>
    <t>4</t>
  </si>
  <si>
    <t>5</t>
  </si>
  <si>
    <t>6</t>
  </si>
  <si>
    <t>7</t>
  </si>
  <si>
    <t>8</t>
  </si>
  <si>
    <t/>
  </si>
  <si>
    <t>合计</t>
  </si>
  <si>
    <t>205</t>
  </si>
  <si>
    <t>教育支出</t>
  </si>
  <si>
    <t>20501</t>
  </si>
  <si>
    <t>教育管理事务</t>
  </si>
  <si>
    <t>2050199</t>
  </si>
  <si>
    <t>其他教育管理事务支出</t>
  </si>
  <si>
    <t>20502</t>
  </si>
  <si>
    <t>普通教育</t>
  </si>
  <si>
    <t>2050202</t>
  </si>
  <si>
    <t>小学教育</t>
  </si>
  <si>
    <t>2050299</t>
  </si>
  <si>
    <t>其他普通教育支出</t>
  </si>
  <si>
    <t>20509</t>
  </si>
  <si>
    <t>教育费附加安排的支出</t>
  </si>
  <si>
    <t>2050999</t>
  </si>
  <si>
    <t>其他教育费附加安排的支出</t>
  </si>
  <si>
    <t>208</t>
  </si>
  <si>
    <t>社会保障和就业支出</t>
  </si>
  <si>
    <t>人力资源和社会保障管理事务</t>
  </si>
  <si>
    <t>引进人才费用</t>
  </si>
  <si>
    <t>20805</t>
  </si>
  <si>
    <t>行政事业单位养老支出</t>
  </si>
  <si>
    <t>2080502</t>
  </si>
  <si>
    <t>事业单位离退休</t>
  </si>
  <si>
    <t>2080505</t>
  </si>
  <si>
    <t>机关事业单位基本养老保险缴费支出</t>
  </si>
  <si>
    <t>2080506</t>
  </si>
  <si>
    <t>机关事业单位职业年金缴费支出</t>
  </si>
  <si>
    <t>20808</t>
  </si>
  <si>
    <t>抚恤</t>
  </si>
  <si>
    <t>2080801</t>
  </si>
  <si>
    <t>死亡抚恤</t>
  </si>
  <si>
    <t>210</t>
  </si>
  <si>
    <t>卫生健康支出</t>
  </si>
  <si>
    <t>21011</t>
  </si>
  <si>
    <t>行政事业单位医疗</t>
  </si>
  <si>
    <t>2101102</t>
  </si>
  <si>
    <t>事业单位医疗</t>
  </si>
  <si>
    <t>2101199</t>
  </si>
  <si>
    <t>其他行政事业单位医疗支出</t>
  </si>
  <si>
    <t>221</t>
  </si>
  <si>
    <t>住房保障支出</t>
  </si>
  <si>
    <t>22102</t>
  </si>
  <si>
    <t>住房改革支出</t>
  </si>
  <si>
    <t>2210201</t>
  </si>
  <si>
    <t>住房公积金</t>
  </si>
  <si>
    <t>2210203</t>
  </si>
  <si>
    <t>购房补贴</t>
  </si>
  <si>
    <t>注：本表反映部门本年度取得的各项收入情况,数据取自财决03表</t>
  </si>
  <si>
    <t>支出决算表</t>
  </si>
  <si>
    <t>公开03表</t>
  </si>
  <si>
    <t>基本支出</t>
  </si>
  <si>
    <t>项目支出</t>
  </si>
  <si>
    <t>上缴上级支出</t>
  </si>
  <si>
    <t>经营支出</t>
  </si>
  <si>
    <t>对附属单位补助支出</t>
  </si>
  <si>
    <t>注：本表反映部门本年度各项支出情况,数据取自财决04表</t>
  </si>
  <si>
    <t>财政拨款收入支出决算总表</t>
  </si>
  <si>
    <t>公开04表</t>
  </si>
  <si>
    <t>收     入</t>
  </si>
  <si>
    <t>支     出</t>
  </si>
  <si>
    <t>项    目</t>
  </si>
  <si>
    <t>一般公共预算财政拨款</t>
  </si>
  <si>
    <t>政府性基金预算财政拨款</t>
  </si>
  <si>
    <t>国有资本经营预算财政拨款</t>
  </si>
  <si>
    <t>栏    次</t>
  </si>
  <si>
    <t>一、一般公共预算财政拨款</t>
  </si>
  <si>
    <t>三、国有资本经营预算财政拨款</t>
  </si>
  <si>
    <t>5,887,577.50</t>
  </si>
  <si>
    <t>二十一、灾害防治及应急管理支出</t>
  </si>
  <si>
    <t>二十二、其他支出</t>
  </si>
  <si>
    <t>二十三、债务还本支出</t>
  </si>
  <si>
    <t>二十三、债务付息支出</t>
  </si>
  <si>
    <t>年初财政拨款结转和结余</t>
  </si>
  <si>
    <t>年末财政拨款结转和结余</t>
  </si>
  <si>
    <t>注：本表反映部门本年度一般公共预算财政拨款、政府性基金预算财政拨款和国有资本经营预算财政拨款的总收支和年末结余结转情况,数据取自财决01-1表</t>
  </si>
  <si>
    <t>一般公共预算财政拨款支出决算表</t>
  </si>
  <si>
    <t>公开05表</t>
  </si>
  <si>
    <t>注：本表反映部门本年度一般公共预算财政拨款实际支出情况,数据取自财决07表</t>
  </si>
  <si>
    <t>一般公共预算财政拨款基本支出决算表</t>
  </si>
  <si>
    <t>公开06表</t>
  </si>
  <si>
    <t>人员经费</t>
  </si>
  <si>
    <t>公用经费</t>
  </si>
  <si>
    <t>科目编码</t>
  </si>
  <si>
    <t>金额</t>
  </si>
  <si>
    <t>工资福利支出</t>
  </si>
  <si>
    <t>6,761,065.46</t>
  </si>
  <si>
    <t>商品和服务支出</t>
  </si>
  <si>
    <t>252,605.00</t>
  </si>
  <si>
    <t>资本性支出</t>
  </si>
  <si>
    <t xml:space="preserve">  基本工资</t>
  </si>
  <si>
    <t>1,854,281.00</t>
  </si>
  <si>
    <t xml:space="preserve">  办公费</t>
  </si>
  <si>
    <t>4,282.00</t>
  </si>
  <si>
    <t xml:space="preserve">  房屋建筑物购建</t>
  </si>
  <si>
    <t xml:space="preserve">  津贴补贴</t>
  </si>
  <si>
    <t>621,902.00</t>
  </si>
  <si>
    <t xml:space="preserve">  印刷费</t>
  </si>
  <si>
    <t xml:space="preserve">  办公设备购置</t>
  </si>
  <si>
    <t xml:space="preserve">  奖金</t>
  </si>
  <si>
    <t>1,242,240.00</t>
  </si>
  <si>
    <t xml:space="preserve">  手续费</t>
  </si>
  <si>
    <t xml:space="preserve">  专用设备购置</t>
  </si>
  <si>
    <t xml:space="preserve">  伙食补助费</t>
  </si>
  <si>
    <t xml:space="preserve">  水费</t>
  </si>
  <si>
    <t>12,227.03</t>
  </si>
  <si>
    <t xml:space="preserve">  基础设施建设</t>
  </si>
  <si>
    <t xml:space="preserve">  绩效工资</t>
  </si>
  <si>
    <t>988,477.40</t>
  </si>
  <si>
    <t xml:space="preserve">  电费</t>
  </si>
  <si>
    <t>2,767.98</t>
  </si>
  <si>
    <t xml:space="preserve">  大型修缮</t>
  </si>
  <si>
    <t xml:space="preserve">  机关事业单位基本养老保险缴费</t>
  </si>
  <si>
    <t>568,789.48</t>
  </si>
  <si>
    <t xml:space="preserve">  邮电费</t>
  </si>
  <si>
    <t xml:space="preserve">  信息网络及软件购置更新</t>
  </si>
  <si>
    <t xml:space="preserve">  职业年金缴费</t>
  </si>
  <si>
    <t>604,604.50</t>
  </si>
  <si>
    <t xml:space="preserve">  取暖费</t>
  </si>
  <si>
    <t>24,957.00</t>
  </si>
  <si>
    <t xml:space="preserve">  物资储备</t>
  </si>
  <si>
    <t xml:space="preserve">  职工基本医疗保险缴费</t>
  </si>
  <si>
    <t>251,574.19</t>
  </si>
  <si>
    <t xml:space="preserve">  物业管理费</t>
  </si>
  <si>
    <t xml:space="preserve">  土地补偿</t>
  </si>
  <si>
    <t xml:space="preserve">  公务员医疗补助缴费</t>
  </si>
  <si>
    <t xml:space="preserve">  差旅费</t>
  </si>
  <si>
    <t xml:space="preserve">  安置补助</t>
  </si>
  <si>
    <t xml:space="preserve">  其他社会保障缴费</t>
  </si>
  <si>
    <t>36,618.89</t>
  </si>
  <si>
    <t xml:space="preserve">  因公出国（境）费用</t>
  </si>
  <si>
    <t xml:space="preserve">  地上附着物和青苗补偿</t>
  </si>
  <si>
    <t xml:space="preserve">  住房公积金</t>
  </si>
  <si>
    <t>493,579.00</t>
  </si>
  <si>
    <t xml:space="preserve">  维修(护)费</t>
  </si>
  <si>
    <t xml:space="preserve">  拆迁补偿</t>
  </si>
  <si>
    <t xml:space="preserve">  医疗费</t>
  </si>
  <si>
    <t>98,999.00</t>
  </si>
  <si>
    <t xml:space="preserve">  租赁费</t>
  </si>
  <si>
    <t xml:space="preserve">  公务用车购置</t>
  </si>
  <si>
    <t xml:space="preserve">  其他工资福利支出</t>
  </si>
  <si>
    <t xml:space="preserve">  会议费</t>
  </si>
  <si>
    <t xml:space="preserve">  其他交通工具购置</t>
  </si>
  <si>
    <t>对个人和家庭的补助</t>
  </si>
  <si>
    <t>792,893.00</t>
  </si>
  <si>
    <t xml:space="preserve">  培训费</t>
  </si>
  <si>
    <t xml:space="preserve">  文物和陈列品购置</t>
  </si>
  <si>
    <t xml:space="preserve">  离休费</t>
  </si>
  <si>
    <t xml:space="preserve">  公务接待费</t>
  </si>
  <si>
    <t xml:space="preserve">  无形资产购置</t>
  </si>
  <si>
    <t xml:space="preserve">  退休费</t>
  </si>
  <si>
    <t>781,493.00</t>
  </si>
  <si>
    <t xml:space="preserve">  专用材料费</t>
  </si>
  <si>
    <t>4,000.00</t>
  </si>
  <si>
    <t xml:space="preserve">  其他资本性支出</t>
  </si>
  <si>
    <t xml:space="preserve">  退职（役）费</t>
  </si>
  <si>
    <t xml:space="preserve">  被装购置费</t>
  </si>
  <si>
    <t>对企业补助</t>
  </si>
  <si>
    <t xml:space="preserve">  抚恤金</t>
  </si>
  <si>
    <t xml:space="preserve">  专用燃料费</t>
  </si>
  <si>
    <t xml:space="preserve">  资本金注入</t>
  </si>
  <si>
    <t xml:space="preserve">  生活补助</t>
  </si>
  <si>
    <t xml:space="preserve">  劳务费</t>
  </si>
  <si>
    <t>128,060.54</t>
  </si>
  <si>
    <t xml:space="preserve">  政府投资基金股权投资</t>
  </si>
  <si>
    <t xml:space="preserve">  救济费</t>
  </si>
  <si>
    <t xml:space="preserve">  委托业务费</t>
  </si>
  <si>
    <t xml:space="preserve">  费用补贴</t>
  </si>
  <si>
    <t xml:space="preserve">  医疗费补助</t>
  </si>
  <si>
    <t xml:space="preserve">  工会经费</t>
  </si>
  <si>
    <t>51,688.00</t>
  </si>
  <si>
    <t xml:space="preserve">  利息补贴</t>
  </si>
  <si>
    <t xml:space="preserve">  助学金</t>
  </si>
  <si>
    <t xml:space="preserve">  福利费</t>
  </si>
  <si>
    <t xml:space="preserve">  其他对企业补助</t>
  </si>
  <si>
    <t xml:space="preserve">  奖励金</t>
  </si>
  <si>
    <t xml:space="preserve">  公务用车运行维护费</t>
  </si>
  <si>
    <t>其他支出</t>
  </si>
  <si>
    <t>个人农业生产补贴</t>
  </si>
  <si>
    <t xml:space="preserve">  其他交通费用</t>
  </si>
  <si>
    <t xml:space="preserve">  赠与</t>
  </si>
  <si>
    <t xml:space="preserve">  代缴社会保险费</t>
  </si>
  <si>
    <t xml:space="preserve">  税金及附加费用</t>
  </si>
  <si>
    <t xml:space="preserve">  国家赔偿费用支出</t>
  </si>
  <si>
    <t xml:space="preserve">  其他对个人和家庭的补助</t>
  </si>
  <si>
    <t>11,400.00</t>
  </si>
  <si>
    <t xml:space="preserve">  其他商品服务支出</t>
  </si>
  <si>
    <t>24,622.05</t>
  </si>
  <si>
    <t xml:space="preserve">  对民间非营利组织和群众性自治组织补贴</t>
  </si>
  <si>
    <t>债务利息及费用支出</t>
  </si>
  <si>
    <t xml:space="preserve">  其他支出</t>
  </si>
  <si>
    <t xml:space="preserve">  国内债务付息</t>
  </si>
  <si>
    <t xml:space="preserve">  国外债务付息</t>
  </si>
  <si>
    <t xml:space="preserve">  国内债务发行费用</t>
  </si>
  <si>
    <t xml:space="preserve">  国外债务发行费用</t>
  </si>
  <si>
    <t>人员经费合计</t>
  </si>
  <si>
    <t>公用经费合计</t>
  </si>
  <si>
    <t>合       计</t>
  </si>
  <si>
    <t>注：本表反映部门本年度一般公共预算财政拨款基本支出明细情况,数据取自财决08-1表。</t>
  </si>
  <si>
    <t>一般公共预算财政拨款“三公”经费支出决算表</t>
  </si>
  <si>
    <t>公开07表</t>
  </si>
  <si>
    <t>2025年度预算数</t>
  </si>
  <si>
    <t>2025年度决算数</t>
  </si>
  <si>
    <t>因公出国（境）费</t>
  </si>
  <si>
    <t>公务用车购置及运行费</t>
  </si>
  <si>
    <t>公务接待费</t>
  </si>
  <si>
    <t>公务用车购置费</t>
  </si>
  <si>
    <t>公务用车运行费</t>
  </si>
  <si>
    <t>注：2024年度预算数为“三公”经费全年预算数，反映按规定程序调整后的预算数；决算数是包括当年一般公共预算财政拨款和以前年度结转结余资金安排的实际支出。</t>
  </si>
  <si>
    <t>政府性基金预算财政拨款收入支出决算表</t>
  </si>
  <si>
    <t xml:space="preserve">    公开08表</t>
  </si>
  <si>
    <t>年初结转和结余</t>
  </si>
  <si>
    <t>本年收入</t>
  </si>
  <si>
    <t>本年支出</t>
  </si>
  <si>
    <t>年末结转和结余</t>
  </si>
  <si>
    <t>注：本表反映部门本年度政府性基金预算财政拨款收入支出及结转结余情况,数据取自财决09表</t>
  </si>
  <si>
    <t>国有资本经营预算财政拨款支出决算表</t>
  </si>
  <si>
    <t>公开09表</t>
  </si>
  <si>
    <t>注：本表反映部门本年度国有资本预算财政拨款支出情况,数据取自财决11表</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</si>
</sst>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48">
    <font>
      <sz val="11"/>
      <color theme="1"/>
      <name val="宋体"/>
      <charset val="134"/>
      <scheme val="minor"/>
    </font>
    <font>
      <b/>
      <sz val="18"/>
      <color rgb="FF000000"/>
      <name val="宋体"/>
      <charset val="134"/>
    </font>
    <font>
      <sz val="11"/>
      <color rgb="FF000000"/>
      <name val="Arial"/>
      <charset val="134"/>
    </font>
    <font>
      <sz val="11"/>
      <color rgb="FF000000"/>
      <name val="宋体"/>
      <charset val="134"/>
    </font>
    <font>
      <b/>
      <sz val="11"/>
      <color rgb="FF000000"/>
      <name val="宋体"/>
      <charset val="134"/>
    </font>
    <font>
      <sz val="18"/>
      <color rgb="FF000000"/>
      <name val="Arial"/>
      <charset val="134"/>
    </font>
    <font>
      <sz val="12"/>
      <color rgb="FF000000"/>
      <name val="宋体"/>
      <charset val="134"/>
    </font>
    <font>
      <sz val="10"/>
      <color rgb="FF000000"/>
      <name val="宋体"/>
      <charset val="134"/>
    </font>
    <font>
      <sz val="10"/>
      <color rgb="FF000000"/>
      <name val="Arial"/>
      <charset val="134"/>
    </font>
    <font>
      <b/>
      <sz val="22"/>
      <color theme="1"/>
      <name val="宋体"/>
      <charset val="134"/>
    </font>
    <font>
      <sz val="11"/>
      <color theme="1"/>
      <name val="宋体"/>
      <charset val="134"/>
    </font>
    <font>
      <sz val="9"/>
      <color rgb="FF000000"/>
      <name val="宋体"/>
      <charset val="134"/>
    </font>
    <font>
      <b/>
      <sz val="7.5"/>
      <color rgb="FF000000"/>
      <name val="宋体"/>
      <charset val="134"/>
    </font>
    <font>
      <b/>
      <sz val="7.5"/>
      <color rgb="FF000000"/>
      <name val="Arial"/>
      <charset val="134"/>
    </font>
    <font>
      <sz val="7.5"/>
      <color rgb="FF000000"/>
      <name val="宋体"/>
      <charset val="134"/>
    </font>
    <font>
      <sz val="7.5"/>
      <color rgb="FF000000"/>
      <name val="Arial"/>
      <charset val="134"/>
    </font>
    <font>
      <sz val="7.5"/>
      <color theme="1"/>
      <name val="宋体"/>
      <charset val="134"/>
    </font>
    <font>
      <sz val="7.5"/>
      <color theme="1"/>
      <name val="Arial"/>
      <charset val="134"/>
    </font>
    <font>
      <b/>
      <sz val="11"/>
      <color theme="1"/>
      <name val="宋体"/>
      <charset val="134"/>
    </font>
    <font>
      <sz val="9"/>
      <color rgb="FF000000"/>
      <name val="Arial"/>
      <charset val="134"/>
    </font>
    <font>
      <sz val="10.5"/>
      <color rgb="FF000000"/>
      <name val="宋体"/>
      <charset val="134"/>
    </font>
    <font>
      <sz val="10.5"/>
      <color rgb="FF000000"/>
      <name val="Arial"/>
      <charset val="134"/>
    </font>
    <font>
      <b/>
      <sz val="9"/>
      <color rgb="FF000000"/>
      <name val="宋体"/>
      <charset val="134"/>
    </font>
    <font>
      <b/>
      <sz val="9"/>
      <color theme="1"/>
      <name val="宋体"/>
      <charset val="134"/>
    </font>
    <font>
      <sz val="9"/>
      <color theme="1"/>
      <name val="宋体"/>
      <charset val="134"/>
    </font>
    <font>
      <b/>
      <sz val="11"/>
      <color theme="1"/>
      <name val="宋体"/>
      <charset val="134"/>
      <scheme val="minor"/>
    </font>
    <font>
      <sz val="9"/>
      <color theme="1"/>
      <name val="宋体"/>
      <charset val="134"/>
      <scheme val="minor"/>
    </font>
    <font>
      <b/>
      <sz val="14"/>
      <color rgb="FF00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6">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8"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0" fillId="2" borderId="7" applyNumberFormat="0" applyFont="0" applyAlignment="0" applyProtection="0">
      <alignment vertical="center"/>
    </xf>
    <xf numFmtId="0" fontId="3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3" fillId="0" borderId="8" applyNumberFormat="0" applyFill="0" applyAlignment="0" applyProtection="0">
      <alignment vertical="center"/>
    </xf>
    <xf numFmtId="0" fontId="34" fillId="0" borderId="8" applyNumberFormat="0" applyFill="0" applyAlignment="0" applyProtection="0">
      <alignment vertical="center"/>
    </xf>
    <xf numFmtId="0" fontId="35" fillId="0" borderId="9" applyNumberFormat="0" applyFill="0" applyAlignment="0" applyProtection="0">
      <alignment vertical="center"/>
    </xf>
    <xf numFmtId="0" fontId="35" fillId="0" borderId="0" applyNumberFormat="0" applyFill="0" applyBorder="0" applyAlignment="0" applyProtection="0">
      <alignment vertical="center"/>
    </xf>
    <xf numFmtId="0" fontId="36" fillId="3" borderId="10" applyNumberFormat="0" applyAlignment="0" applyProtection="0">
      <alignment vertical="center"/>
    </xf>
    <xf numFmtId="0" fontId="37" fillId="4" borderId="11" applyNumberFormat="0" applyAlignment="0" applyProtection="0">
      <alignment vertical="center"/>
    </xf>
    <xf numFmtId="0" fontId="38" fillId="4" borderId="10" applyNumberFormat="0" applyAlignment="0" applyProtection="0">
      <alignment vertical="center"/>
    </xf>
    <xf numFmtId="0" fontId="39" fillId="5" borderId="12" applyNumberFormat="0" applyAlignment="0" applyProtection="0">
      <alignment vertical="center"/>
    </xf>
    <xf numFmtId="0" fontId="40" fillId="0" borderId="13" applyNumberFormat="0" applyFill="0" applyAlignment="0" applyProtection="0">
      <alignment vertical="center"/>
    </xf>
    <xf numFmtId="0" fontId="41" fillId="0" borderId="14" applyNumberFormat="0" applyFill="0" applyAlignment="0" applyProtection="0">
      <alignment vertical="center"/>
    </xf>
    <xf numFmtId="0" fontId="42" fillId="6" borderId="0" applyNumberFormat="0" applyBorder="0" applyAlignment="0" applyProtection="0">
      <alignment vertical="center"/>
    </xf>
    <xf numFmtId="0" fontId="43" fillId="7" borderId="0" applyNumberFormat="0" applyBorder="0" applyAlignment="0" applyProtection="0">
      <alignment vertical="center"/>
    </xf>
    <xf numFmtId="0" fontId="44" fillId="8" borderId="0" applyNumberFormat="0" applyBorder="0" applyAlignment="0" applyProtection="0">
      <alignment vertical="center"/>
    </xf>
    <xf numFmtId="0" fontId="45" fillId="9" borderId="0" applyNumberFormat="0" applyBorder="0" applyAlignment="0" applyProtection="0">
      <alignment vertical="center"/>
    </xf>
    <xf numFmtId="0" fontId="46" fillId="10" borderId="0" applyNumberFormat="0" applyBorder="0" applyAlignment="0" applyProtection="0">
      <alignment vertical="center"/>
    </xf>
    <xf numFmtId="0" fontId="46" fillId="11" borderId="0" applyNumberFormat="0" applyBorder="0" applyAlignment="0" applyProtection="0">
      <alignment vertical="center"/>
    </xf>
    <xf numFmtId="0" fontId="45" fillId="12" borderId="0" applyNumberFormat="0" applyBorder="0" applyAlignment="0" applyProtection="0">
      <alignment vertical="center"/>
    </xf>
    <xf numFmtId="0" fontId="45" fillId="13" borderId="0" applyNumberFormat="0" applyBorder="0" applyAlignment="0" applyProtection="0">
      <alignment vertical="center"/>
    </xf>
    <xf numFmtId="0" fontId="46" fillId="14" borderId="0" applyNumberFormat="0" applyBorder="0" applyAlignment="0" applyProtection="0">
      <alignment vertical="center"/>
    </xf>
    <xf numFmtId="0" fontId="46" fillId="15" borderId="0" applyNumberFormat="0" applyBorder="0" applyAlignment="0" applyProtection="0">
      <alignment vertical="center"/>
    </xf>
    <xf numFmtId="0" fontId="45" fillId="16" borderId="0" applyNumberFormat="0" applyBorder="0" applyAlignment="0" applyProtection="0">
      <alignment vertical="center"/>
    </xf>
    <xf numFmtId="0" fontId="45" fillId="17" borderId="0" applyNumberFormat="0" applyBorder="0" applyAlignment="0" applyProtection="0">
      <alignment vertical="center"/>
    </xf>
    <xf numFmtId="0" fontId="46" fillId="18" borderId="0" applyNumberFormat="0" applyBorder="0" applyAlignment="0" applyProtection="0">
      <alignment vertical="center"/>
    </xf>
    <xf numFmtId="0" fontId="46" fillId="19" borderId="0" applyNumberFormat="0" applyBorder="0" applyAlignment="0" applyProtection="0">
      <alignment vertical="center"/>
    </xf>
    <xf numFmtId="0" fontId="45" fillId="20" borderId="0" applyNumberFormat="0" applyBorder="0" applyAlignment="0" applyProtection="0">
      <alignment vertical="center"/>
    </xf>
    <xf numFmtId="0" fontId="45" fillId="21" borderId="0" applyNumberFormat="0" applyBorder="0" applyAlignment="0" applyProtection="0">
      <alignment vertical="center"/>
    </xf>
    <xf numFmtId="0" fontId="46" fillId="22" borderId="0" applyNumberFormat="0" applyBorder="0" applyAlignment="0" applyProtection="0">
      <alignment vertical="center"/>
    </xf>
    <xf numFmtId="0" fontId="46" fillId="23" borderId="0" applyNumberFormat="0" applyBorder="0" applyAlignment="0" applyProtection="0">
      <alignment vertical="center"/>
    </xf>
    <xf numFmtId="0" fontId="45" fillId="24" borderId="0" applyNumberFormat="0" applyBorder="0" applyAlignment="0" applyProtection="0">
      <alignment vertical="center"/>
    </xf>
    <xf numFmtId="0" fontId="45" fillId="25" borderId="0" applyNumberFormat="0" applyBorder="0" applyAlignment="0" applyProtection="0">
      <alignment vertical="center"/>
    </xf>
    <xf numFmtId="0" fontId="46" fillId="26" borderId="0" applyNumberFormat="0" applyBorder="0" applyAlignment="0" applyProtection="0">
      <alignment vertical="center"/>
    </xf>
    <xf numFmtId="0" fontId="46" fillId="27" borderId="0" applyNumberFormat="0" applyBorder="0" applyAlignment="0" applyProtection="0">
      <alignment vertical="center"/>
    </xf>
    <xf numFmtId="0" fontId="45" fillId="28" borderId="0" applyNumberFormat="0" applyBorder="0" applyAlignment="0" applyProtection="0">
      <alignment vertical="center"/>
    </xf>
    <xf numFmtId="0" fontId="45" fillId="29" borderId="0" applyNumberFormat="0" applyBorder="0" applyAlignment="0" applyProtection="0">
      <alignment vertical="center"/>
    </xf>
    <xf numFmtId="0" fontId="46" fillId="30" borderId="0" applyNumberFormat="0" applyBorder="0" applyAlignment="0" applyProtection="0">
      <alignment vertical="center"/>
    </xf>
    <xf numFmtId="0" fontId="46" fillId="31" borderId="0" applyNumberFormat="0" applyBorder="0" applyAlignment="0" applyProtection="0">
      <alignment vertical="center"/>
    </xf>
    <xf numFmtId="0" fontId="45" fillId="32" borderId="0" applyNumberFormat="0" applyBorder="0" applyAlignment="0" applyProtection="0">
      <alignment vertical="center"/>
    </xf>
    <xf numFmtId="0" fontId="47" fillId="0" borderId="0">
      <alignment vertical="center"/>
    </xf>
    <xf numFmtId="0" fontId="47" fillId="0" borderId="0">
      <alignment vertical="center"/>
    </xf>
    <xf numFmtId="0" fontId="47" fillId="0" borderId="0">
      <alignment vertical="center"/>
    </xf>
    <xf numFmtId="0" fontId="47" fillId="0" borderId="0">
      <alignment vertical="center"/>
    </xf>
    <xf numFmtId="0" fontId="47" fillId="0" borderId="0">
      <alignment vertical="center"/>
    </xf>
    <xf numFmtId="0" fontId="47" fillId="0" borderId="0">
      <alignment vertical="center"/>
    </xf>
    <xf numFmtId="0" fontId="47" fillId="0" borderId="0">
      <alignment vertical="center"/>
    </xf>
  </cellStyleXfs>
  <cellXfs count="136">
    <xf numFmtId="0" fontId="0" fillId="0" borderId="0" xfId="0">
      <alignment vertical="center"/>
    </xf>
    <xf numFmtId="0" fontId="1" fillId="0" borderId="0" xfId="0" applyFont="1" applyAlignment="1">
      <alignment horizontal="center" vertical="center" wrapText="1"/>
    </xf>
    <xf numFmtId="0" fontId="2" fillId="0" borderId="0" xfId="0" applyFont="1" applyAlignment="1">
      <alignment horizontal="left" wrapText="1"/>
    </xf>
    <xf numFmtId="0" fontId="3" fillId="0" borderId="0" xfId="0" applyFont="1" applyAlignment="1">
      <alignment horizontal="right" wrapText="1"/>
    </xf>
    <xf numFmtId="0" fontId="3" fillId="0" borderId="0" xfId="0" applyFont="1" applyAlignment="1">
      <alignment wrapText="1"/>
    </xf>
    <xf numFmtId="0" fontId="3" fillId="0" borderId="0" xfId="0" applyFont="1" applyAlignment="1"/>
    <xf numFmtId="0" fontId="3" fillId="0" borderId="0" xfId="0" applyFont="1" applyAlignment="1">
      <alignment horizontal="center" wrapText="1"/>
    </xf>
    <xf numFmtId="0" fontId="4" fillId="0" borderId="1" xfId="0" applyFont="1" applyBorder="1" applyAlignment="1">
      <alignment horizontal="center" vertical="center" wrapText="1"/>
    </xf>
    <xf numFmtId="0" fontId="3" fillId="0" borderId="1" xfId="0" applyFont="1" applyBorder="1" applyAlignment="1">
      <alignment horizontal="center" vertical="center" wrapText="1"/>
    </xf>
    <xf numFmtId="176" fontId="3" fillId="0" borderId="1" xfId="0" applyNumberFormat="1" applyFont="1" applyBorder="1" applyAlignment="1">
      <alignment horizontal="right" vertical="center" wrapText="1"/>
    </xf>
    <xf numFmtId="0" fontId="3" fillId="0" borderId="1" xfId="0" applyFont="1" applyBorder="1" applyAlignment="1">
      <alignment horizontal="left" vertical="center" wrapText="1"/>
    </xf>
    <xf numFmtId="0" fontId="3" fillId="0" borderId="1" xfId="0" applyFont="1" applyBorder="1" applyAlignment="1">
      <alignment horizontal="right" vertical="center" wrapText="1"/>
    </xf>
    <xf numFmtId="0" fontId="3" fillId="0" borderId="0" xfId="0" applyFont="1" applyAlignment="1">
      <alignment horizontal="left" wrapText="1"/>
    </xf>
    <xf numFmtId="0" fontId="0" fillId="0" borderId="0" xfId="0" applyFont="1" applyAlignment="1">
      <alignment horizontal="center" vertical="center"/>
    </xf>
    <xf numFmtId="0" fontId="5" fillId="0" borderId="0" xfId="0" applyFont="1" applyAlignment="1">
      <alignment horizontal="center" wrapText="1"/>
    </xf>
    <xf numFmtId="0" fontId="6" fillId="0" borderId="0" xfId="0" applyFont="1" applyAlignment="1">
      <alignment horizontal="right" wrapText="1"/>
    </xf>
    <xf numFmtId="0" fontId="0" fillId="0" borderId="0" xfId="0" applyFont="1" applyAlignment="1">
      <alignment horizontal="left" vertical="center"/>
    </xf>
    <xf numFmtId="0" fontId="3" fillId="0" borderId="0" xfId="0" applyFont="1" applyAlignment="1">
      <alignment horizontal="left" vertical="center"/>
    </xf>
    <xf numFmtId="0" fontId="3" fillId="0" borderId="0" xfId="0" applyFont="1" applyAlignment="1">
      <alignment horizontal="center" vertical="center" wrapText="1"/>
    </xf>
    <xf numFmtId="0" fontId="2" fillId="0" borderId="0" xfId="0" applyFont="1" applyAlignment="1">
      <alignment horizontal="center" vertical="center" wrapText="1"/>
    </xf>
    <xf numFmtId="0" fontId="7" fillId="0" borderId="1" xfId="0" applyFont="1" applyBorder="1" applyAlignment="1">
      <alignment horizontal="center" vertical="center" wrapText="1"/>
    </xf>
    <xf numFmtId="0" fontId="3" fillId="0" borderId="0" xfId="0" applyFont="1" applyAlignment="1">
      <alignment horizontal="left" vertical="center" wrapText="1"/>
    </xf>
    <xf numFmtId="0" fontId="0" fillId="0" borderId="0" xfId="0" applyAlignment="1">
      <alignment vertical="center"/>
    </xf>
    <xf numFmtId="0" fontId="0" fillId="0" borderId="0" xfId="0" applyAlignment="1">
      <alignment horizontal="right" vertical="center"/>
    </xf>
    <xf numFmtId="0" fontId="1" fillId="0" borderId="0" xfId="0" applyFont="1" applyAlignment="1">
      <alignment horizontal="center" wrapText="1"/>
    </xf>
    <xf numFmtId="0" fontId="1" fillId="0" borderId="0" xfId="0" applyFont="1" applyAlignment="1">
      <alignment wrapText="1"/>
    </xf>
    <xf numFmtId="0" fontId="8" fillId="0" borderId="0" xfId="0" applyFont="1" applyAlignment="1">
      <alignment wrapText="1"/>
    </xf>
    <xf numFmtId="0" fontId="9" fillId="0" borderId="0" xfId="51" applyFont="1" applyFill="1" applyAlignment="1">
      <alignment horizontal="center" vertical="center"/>
    </xf>
    <xf numFmtId="0" fontId="10" fillId="0" borderId="0" xfId="49" applyFont="1" applyBorder="1" applyAlignment="1">
      <alignment horizontal="right" wrapText="1"/>
    </xf>
    <xf numFmtId="0" fontId="10" fillId="0" borderId="0" xfId="0" applyFont="1" applyFill="1" applyBorder="1" applyAlignment="1">
      <alignment horizontal="right" wrapText="1"/>
    </xf>
    <xf numFmtId="0" fontId="0" fillId="0" borderId="0" xfId="0" applyAlignment="1">
      <alignment horizontal="left" vertical="center"/>
    </xf>
    <xf numFmtId="0" fontId="3" fillId="0" borderId="0" xfId="0" applyFont="1" applyAlignment="1">
      <alignment vertical="center"/>
    </xf>
    <xf numFmtId="0" fontId="3" fillId="0" borderId="0" xfId="0" applyFont="1" applyAlignment="1">
      <alignment vertical="center" wrapText="1"/>
    </xf>
    <xf numFmtId="0" fontId="2" fillId="0" borderId="0" xfId="0" applyFont="1" applyAlignment="1">
      <alignment vertical="center" wrapText="1"/>
    </xf>
    <xf numFmtId="0" fontId="2" fillId="0" borderId="0" xfId="0" applyFont="1" applyAlignment="1">
      <alignment horizontal="left" vertical="center" wrapText="1"/>
    </xf>
    <xf numFmtId="0" fontId="10" fillId="0" borderId="0" xfId="49" applyFont="1" applyBorder="1" applyAlignment="1">
      <alignment horizontal="right" vertical="center" wrapText="1"/>
    </xf>
    <xf numFmtId="0" fontId="10" fillId="0" borderId="0" xfId="0" applyFont="1" applyFill="1" applyBorder="1" applyAlignment="1">
      <alignment horizontal="right" vertical="center" wrapText="1"/>
    </xf>
    <xf numFmtId="0" fontId="4" fillId="0" borderId="2"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4" xfId="0" applyFont="1" applyFill="1" applyBorder="1" applyAlignment="1">
      <alignment horizontal="center" vertical="center" wrapText="1"/>
    </xf>
    <xf numFmtId="176" fontId="11" fillId="0" borderId="1" xfId="0" applyNumberFormat="1" applyFont="1" applyBorder="1" applyAlignment="1">
      <alignment horizontal="right" vertical="center" wrapText="1"/>
    </xf>
    <xf numFmtId="0" fontId="0" fillId="0" borderId="0" xfId="0" applyFill="1">
      <alignment vertical="center"/>
    </xf>
    <xf numFmtId="0" fontId="9" fillId="0" borderId="0" xfId="51" applyFont="1" applyFill="1" applyBorder="1" applyAlignment="1">
      <alignment horizontal="center" vertical="center"/>
    </xf>
    <xf numFmtId="0" fontId="9" fillId="0" borderId="0" xfId="0" applyFont="1" applyFill="1" applyBorder="1" applyAlignment="1">
      <alignment horizontal="center" vertical="center"/>
    </xf>
    <xf numFmtId="0" fontId="10" fillId="0" borderId="0" xfId="0" applyFont="1" applyFill="1" applyAlignment="1">
      <alignment horizontal="center" vertical="center" wrapText="1"/>
    </xf>
    <xf numFmtId="0" fontId="10" fillId="0" borderId="0" xfId="0" applyFont="1" applyFill="1" applyAlignment="1">
      <alignment horizontal="justify" vertical="center" wrapText="1"/>
    </xf>
    <xf numFmtId="0" fontId="3" fillId="0" borderId="0" xfId="0" applyFont="1" applyFill="1" applyAlignment="1">
      <alignment horizontal="right" vertical="center" wrapText="1"/>
    </xf>
    <xf numFmtId="0" fontId="3" fillId="0" borderId="0" xfId="0" applyFont="1" applyFill="1" applyAlignment="1">
      <alignment horizontal="left" vertical="center" wrapText="1"/>
    </xf>
    <xf numFmtId="0" fontId="3" fillId="0" borderId="0" xfId="0" applyFont="1" applyFill="1" applyAlignment="1">
      <alignment horizontal="justify" vertical="center" wrapText="1"/>
    </xf>
    <xf numFmtId="0" fontId="2" fillId="0" borderId="0" xfId="0" applyFont="1" applyFill="1" applyAlignment="1">
      <alignment horizontal="justify" vertical="center" wrapText="1"/>
    </xf>
    <xf numFmtId="0" fontId="4" fillId="0" borderId="1" xfId="0" applyFont="1" applyFill="1" applyBorder="1" applyAlignment="1">
      <alignment horizontal="center" vertical="center" wrapText="1"/>
    </xf>
    <xf numFmtId="0" fontId="12" fillId="0" borderId="1" xfId="0" applyFont="1" applyFill="1" applyBorder="1" applyAlignment="1">
      <alignment horizontal="left" vertical="center" wrapText="1"/>
    </xf>
    <xf numFmtId="0" fontId="12" fillId="0" borderId="1" xfId="0" applyFont="1" applyFill="1" applyBorder="1" applyAlignment="1">
      <alignment horizontal="justify" vertical="center" wrapText="1"/>
    </xf>
    <xf numFmtId="176" fontId="13" fillId="0" borderId="1" xfId="0" applyNumberFormat="1" applyFont="1" applyFill="1" applyBorder="1" applyAlignment="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justify" vertical="center" wrapText="1"/>
    </xf>
    <xf numFmtId="176" fontId="15" fillId="0" borderId="1" xfId="0" applyNumberFormat="1" applyFont="1" applyFill="1" applyBorder="1" applyAlignment="1">
      <alignment horizontal="center" vertical="center" wrapText="1"/>
    </xf>
    <xf numFmtId="0" fontId="16" fillId="0" borderId="1" xfId="0" applyFont="1" applyFill="1" applyBorder="1" applyAlignment="1">
      <alignment horizontal="left" vertical="center" wrapText="1"/>
    </xf>
    <xf numFmtId="0" fontId="14" fillId="0" borderId="1" xfId="0" applyFont="1" applyFill="1" applyBorder="1" applyAlignment="1">
      <alignment horizontal="justify" vertical="center" wrapText="1" indent="1"/>
    </xf>
    <xf numFmtId="0" fontId="0" fillId="0" borderId="1" xfId="0" applyFill="1" applyBorder="1" applyAlignment="1">
      <alignment horizontal="center" vertical="center"/>
    </xf>
    <xf numFmtId="0" fontId="15" fillId="0" borderId="1" xfId="0" applyFont="1" applyFill="1" applyBorder="1" applyAlignment="1">
      <alignment horizontal="justify" vertical="top" wrapText="1"/>
    </xf>
    <xf numFmtId="0" fontId="14" fillId="0" borderId="1" xfId="0" applyFont="1" applyFill="1" applyBorder="1" applyAlignment="1">
      <alignment horizontal="center" vertical="top" wrapText="1"/>
    </xf>
    <xf numFmtId="0" fontId="14" fillId="0" borderId="1" xfId="0" applyFont="1" applyFill="1" applyBorder="1" applyAlignment="1">
      <alignment horizontal="center" vertical="center" wrapText="1"/>
    </xf>
    <xf numFmtId="0" fontId="14" fillId="0" borderId="1" xfId="0" applyFont="1" applyFill="1" applyBorder="1" applyAlignment="1">
      <alignment vertical="center" wrapText="1"/>
    </xf>
    <xf numFmtId="0" fontId="14" fillId="0" borderId="5" xfId="0" applyFont="1" applyFill="1" applyBorder="1" applyAlignment="1">
      <alignment vertical="center" wrapText="1"/>
    </xf>
    <xf numFmtId="176" fontId="17" fillId="0" borderId="5" xfId="0" applyNumberFormat="1" applyFont="1" applyFill="1" applyBorder="1" applyAlignment="1">
      <alignment horizontal="center" vertical="center" wrapText="1"/>
    </xf>
    <xf numFmtId="0" fontId="0" fillId="0" borderId="0" xfId="0" applyFill="1" applyAlignment="1">
      <alignment vertical="center"/>
    </xf>
    <xf numFmtId="0" fontId="3" fillId="0" borderId="0" xfId="0" applyFont="1" applyFill="1" applyAlignment="1">
      <alignment vertical="top" wrapText="1"/>
    </xf>
    <xf numFmtId="0" fontId="9" fillId="0" borderId="0" xfId="51" applyFont="1" applyFill="1" applyBorder="1" applyAlignment="1">
      <alignment horizontal="center"/>
    </xf>
    <xf numFmtId="0" fontId="9" fillId="0" borderId="0" xfId="0" applyFont="1" applyFill="1" applyBorder="1" applyAlignment="1">
      <alignment horizontal="center"/>
    </xf>
    <xf numFmtId="0" fontId="8" fillId="0" borderId="0" xfId="0" applyFont="1" applyFill="1" applyAlignment="1">
      <alignment horizontal="left" wrapText="1"/>
    </xf>
    <xf numFmtId="0" fontId="6" fillId="0" borderId="0" xfId="0" applyFont="1" applyFill="1" applyAlignment="1">
      <alignment horizontal="right" wrapText="1"/>
    </xf>
    <xf numFmtId="0" fontId="6" fillId="0" borderId="0" xfId="0" applyFont="1" applyFill="1" applyAlignment="1">
      <alignment horizontal="left" vertical="center"/>
    </xf>
    <xf numFmtId="0" fontId="6" fillId="0" borderId="0" xfId="0" applyFont="1" applyFill="1" applyAlignment="1">
      <alignment wrapText="1"/>
    </xf>
    <xf numFmtId="0" fontId="6" fillId="0" borderId="0" xfId="0" applyFont="1" applyFill="1" applyAlignment="1">
      <alignment horizontal="center" wrapText="1"/>
    </xf>
    <xf numFmtId="0" fontId="18" fillId="0" borderId="1" xfId="53" applyFont="1" applyFill="1" applyBorder="1" applyAlignment="1">
      <alignment horizontal="center" vertical="center" wrapText="1"/>
    </xf>
    <xf numFmtId="0" fontId="18"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4" fontId="3" fillId="0" borderId="1" xfId="0" applyNumberFormat="1" applyFont="1" applyFill="1" applyBorder="1" applyAlignment="1">
      <alignment horizontal="right" vertical="center"/>
    </xf>
    <xf numFmtId="0" fontId="3" fillId="0" borderId="1" xfId="0" applyNumberFormat="1" applyFont="1" applyFill="1" applyBorder="1" applyAlignment="1">
      <alignment horizontal="left" vertical="center"/>
    </xf>
    <xf numFmtId="0" fontId="9" fillId="0" borderId="0" xfId="51" applyFont="1" applyFill="1" applyAlignment="1">
      <alignment horizontal="center"/>
    </xf>
    <xf numFmtId="0" fontId="19" fillId="0" borderId="0" xfId="0" applyFont="1" applyAlignment="1">
      <alignment horizontal="left" wrapText="1"/>
    </xf>
    <xf numFmtId="0" fontId="6" fillId="0" borderId="0" xfId="0" applyFont="1" applyFill="1" applyBorder="1" applyAlignment="1"/>
    <xf numFmtId="0" fontId="6" fillId="0" borderId="0" xfId="0" applyFont="1" applyFill="1" applyBorder="1" applyAlignment="1">
      <alignment wrapText="1"/>
    </xf>
    <xf numFmtId="0" fontId="20" fillId="0" borderId="0" xfId="0" applyFont="1" applyAlignment="1">
      <alignment horizontal="justify" vertical="center" wrapText="1"/>
    </xf>
    <xf numFmtId="0" fontId="21" fillId="0" borderId="0" xfId="0" applyFont="1" applyAlignment="1">
      <alignment horizontal="justify" vertical="center" wrapText="1"/>
    </xf>
    <xf numFmtId="0" fontId="11" fillId="0" borderId="0" xfId="0" applyFont="1" applyAlignment="1">
      <alignment horizontal="center" wrapText="1"/>
    </xf>
    <xf numFmtId="0" fontId="18"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11" fillId="0" borderId="1" xfId="0" applyFont="1" applyBorder="1" applyAlignment="1">
      <alignment horizontal="left" vertical="center" wrapText="1"/>
    </xf>
    <xf numFmtId="0" fontId="0" fillId="0" borderId="1" xfId="0" applyBorder="1" applyAlignment="1">
      <alignment horizontal="left" vertical="center"/>
    </xf>
    <xf numFmtId="0" fontId="22" fillId="0" borderId="1" xfId="0" applyFont="1" applyBorder="1" applyAlignment="1">
      <alignment horizontal="left" vertical="center" wrapText="1"/>
    </xf>
    <xf numFmtId="0" fontId="22" fillId="0" borderId="1" xfId="0" applyFont="1" applyBorder="1" applyAlignment="1">
      <alignment horizontal="center" vertical="center" wrapText="1"/>
    </xf>
    <xf numFmtId="0" fontId="11" fillId="0" borderId="0" xfId="0" applyFont="1" applyAlignment="1">
      <alignment vertical="center"/>
    </xf>
    <xf numFmtId="0" fontId="11" fillId="0" borderId="0" xfId="0" applyFont="1" applyAlignment="1">
      <alignment vertical="center" wrapText="1"/>
    </xf>
    <xf numFmtId="0" fontId="8" fillId="0" borderId="0" xfId="0" applyFont="1" applyFill="1" applyBorder="1" applyAlignment="1">
      <alignment horizontal="left" wrapText="1"/>
    </xf>
    <xf numFmtId="0" fontId="6" fillId="0" borderId="0" xfId="0" applyFont="1" applyFill="1" applyBorder="1" applyAlignment="1">
      <alignment horizontal="center" wrapText="1"/>
    </xf>
    <xf numFmtId="0" fontId="6" fillId="0" borderId="0" xfId="0" applyFont="1" applyFill="1" applyBorder="1" applyAlignment="1">
      <alignment horizontal="right" wrapText="1"/>
    </xf>
    <xf numFmtId="0" fontId="18" fillId="0" borderId="1" xfId="51" applyFont="1" applyFill="1" applyBorder="1" applyAlignment="1">
      <alignment horizontal="center" vertical="center" wrapText="1"/>
    </xf>
    <xf numFmtId="0" fontId="23" fillId="0" borderId="1" xfId="51" applyFont="1" applyFill="1" applyBorder="1" applyAlignment="1">
      <alignment horizontal="center" vertical="center" wrapText="1"/>
    </xf>
    <xf numFmtId="0" fontId="23" fillId="0" borderId="1" xfId="0" applyFont="1" applyFill="1" applyBorder="1" applyAlignment="1">
      <alignment horizontal="center" vertical="center" wrapText="1"/>
    </xf>
    <xf numFmtId="0" fontId="24" fillId="0" borderId="1" xfId="0" applyFont="1" applyFill="1" applyBorder="1" applyAlignment="1">
      <alignment horizontal="center" vertical="center" shrinkToFit="1"/>
    </xf>
    <xf numFmtId="0" fontId="24" fillId="0" borderId="1" xfId="0" applyFont="1" applyFill="1" applyBorder="1" applyAlignment="1">
      <alignment horizontal="center" vertical="center" wrapText="1" shrinkToFit="1"/>
    </xf>
    <xf numFmtId="4" fontId="24" fillId="0" borderId="1" xfId="50" applyNumberFormat="1" applyFont="1" applyFill="1" applyBorder="1" applyAlignment="1" applyProtection="1">
      <alignment horizontal="right" vertical="center" shrinkToFit="1"/>
    </xf>
    <xf numFmtId="0" fontId="3" fillId="0" borderId="0" xfId="0" applyFont="1" applyFill="1" applyAlignment="1">
      <alignment horizontal="left" wrapText="1"/>
    </xf>
    <xf numFmtId="0" fontId="0" fillId="0" borderId="0" xfId="0" applyFont="1" applyFill="1">
      <alignment vertical="center"/>
    </xf>
    <xf numFmtId="0" fontId="9" fillId="0" borderId="0" xfId="52" applyFont="1" applyBorder="1" applyAlignment="1">
      <alignment horizontal="center" vertical="center"/>
    </xf>
    <xf numFmtId="0" fontId="6" fillId="0" borderId="0" xfId="0" applyFont="1" applyFill="1" applyAlignment="1">
      <alignment vertical="center" wrapText="1"/>
    </xf>
    <xf numFmtId="0" fontId="6" fillId="0" borderId="0" xfId="0" applyFont="1" applyFill="1" applyAlignment="1">
      <alignment horizontal="left" vertical="center" wrapText="1"/>
    </xf>
    <xf numFmtId="0" fontId="8" fillId="0" borderId="0" xfId="0" applyFont="1" applyFill="1" applyAlignment="1">
      <alignment horizontal="left" vertical="center" wrapText="1"/>
    </xf>
    <xf numFmtId="0" fontId="6" fillId="0" borderId="0" xfId="0" applyFont="1" applyFill="1" applyAlignment="1">
      <alignment horizontal="center" vertical="center" wrapText="1"/>
    </xf>
    <xf numFmtId="0" fontId="6" fillId="0" borderId="0" xfId="0" applyFont="1" applyFill="1" applyAlignment="1">
      <alignment horizontal="right" vertical="center" wrapText="1"/>
    </xf>
    <xf numFmtId="0" fontId="25" fillId="0" borderId="1" xfId="52" applyFont="1" applyFill="1" applyBorder="1" applyAlignment="1">
      <alignment horizontal="center" vertical="center" wrapText="1"/>
    </xf>
    <xf numFmtId="0" fontId="25" fillId="0" borderId="1" xfId="0" applyFont="1" applyFill="1" applyBorder="1" applyAlignment="1">
      <alignment horizontal="center" vertical="center" wrapText="1"/>
    </xf>
    <xf numFmtId="0" fontId="26" fillId="0" borderId="1" xfId="0" applyFont="1" applyFill="1" applyBorder="1" applyAlignment="1">
      <alignment horizontal="center" vertical="center" shrinkToFit="1"/>
    </xf>
    <xf numFmtId="0" fontId="26" fillId="0" borderId="1" xfId="0" applyFont="1" applyFill="1" applyBorder="1" applyAlignment="1">
      <alignment horizontal="center" vertical="center" wrapText="1" shrinkToFit="1"/>
    </xf>
    <xf numFmtId="0" fontId="0" fillId="0" borderId="0" xfId="0" applyFont="1">
      <alignment vertical="center"/>
    </xf>
    <xf numFmtId="0" fontId="9" fillId="0" borderId="0" xfId="52" applyFont="1" applyBorder="1" applyAlignment="1">
      <alignment horizontal="center"/>
    </xf>
    <xf numFmtId="0" fontId="27" fillId="0" borderId="0" xfId="0" applyFont="1" applyAlignment="1">
      <alignment wrapText="1"/>
    </xf>
    <xf numFmtId="0" fontId="8" fillId="0" borderId="0" xfId="0" applyFont="1" applyAlignment="1">
      <alignment horizontal="left" wrapText="1"/>
    </xf>
    <xf numFmtId="0" fontId="6" fillId="0" borderId="0" xfId="0" applyFont="1" applyFill="1" applyAlignment="1">
      <alignment horizontal="left" wrapText="1"/>
    </xf>
    <xf numFmtId="0" fontId="7" fillId="0" borderId="0" xfId="0" applyFont="1" applyBorder="1" applyAlignment="1">
      <alignment horizontal="left" wrapText="1"/>
    </xf>
    <xf numFmtId="0" fontId="8" fillId="0" borderId="0" xfId="0" applyFont="1" applyBorder="1" applyAlignment="1">
      <alignment horizontal="left" wrapText="1"/>
    </xf>
    <xf numFmtId="0" fontId="18" fillId="0" borderId="1" xfId="54" applyFont="1" applyBorder="1" applyAlignment="1">
      <alignment horizontal="center" vertical="center" wrapText="1"/>
    </xf>
    <xf numFmtId="0" fontId="18" fillId="0" borderId="2" xfId="54" applyFont="1" applyBorder="1" applyAlignment="1">
      <alignment horizontal="center" vertical="center" wrapText="1"/>
    </xf>
    <xf numFmtId="0" fontId="18" fillId="0" borderId="3" xfId="54" applyFont="1" applyBorder="1" applyAlignment="1">
      <alignment horizontal="center" vertical="center" wrapText="1"/>
    </xf>
    <xf numFmtId="0" fontId="18" fillId="0" borderId="4" xfId="54" applyFont="1" applyBorder="1" applyAlignment="1">
      <alignment horizontal="center" vertical="center" wrapText="1"/>
    </xf>
    <xf numFmtId="0" fontId="11" fillId="0" borderId="0" xfId="0" applyFont="1" applyBorder="1" applyAlignment="1">
      <alignment vertical="center" wrapText="1"/>
    </xf>
    <xf numFmtId="0" fontId="23" fillId="0" borderId="1" xfId="54" applyFont="1" applyBorder="1" applyAlignment="1">
      <alignment horizontal="center" vertical="center" wrapText="1"/>
    </xf>
    <xf numFmtId="0" fontId="10" fillId="0" borderId="1" xfId="54" applyFont="1" applyBorder="1" applyAlignment="1">
      <alignment horizontal="center" vertical="center" wrapText="1"/>
    </xf>
    <xf numFmtId="0" fontId="24" fillId="0" borderId="1" xfId="54" applyFont="1" applyBorder="1" applyAlignment="1">
      <alignment horizontal="center" vertical="center" wrapText="1"/>
    </xf>
    <xf numFmtId="0" fontId="0" fillId="0" borderId="1" xfId="0" applyBorder="1" applyAlignment="1">
      <alignment horizontal="center" vertical="center"/>
    </xf>
    <xf numFmtId="176" fontId="11" fillId="0" borderId="1" xfId="0" applyNumberFormat="1" applyFont="1" applyBorder="1" applyAlignment="1">
      <alignment vertical="center" wrapText="1"/>
    </xf>
    <xf numFmtId="0" fontId="11" fillId="0" borderId="1" xfId="0" applyFont="1" applyBorder="1" applyAlignment="1">
      <alignment vertical="center" wrapText="1"/>
    </xf>
    <xf numFmtId="0" fontId="11" fillId="0" borderId="6" xfId="0" applyFont="1" applyBorder="1" applyAlignment="1">
      <alignment horizontal="center" vertical="center" wrapText="1"/>
    </xf>
    <xf numFmtId="0" fontId="11" fillId="0" borderId="0" xfId="0" applyFont="1" applyAlignment="1">
      <alignment horizontal="left" vertical="center"/>
    </xf>
  </cellXfs>
  <cellStyles count="56">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Sheet6" xfId="49"/>
    <cellStyle name="常规_支出决算表_1" xfId="50"/>
    <cellStyle name="常规_Sheet3" xfId="51"/>
    <cellStyle name="常规_Sheet2" xfId="52"/>
    <cellStyle name="常规_Sheet5" xfId="53"/>
    <cellStyle name="常规_Sheet1" xfId="54"/>
    <cellStyle name="常规_收入决算表_1" xfId="55"/>
  </cellStyles>
  <tableStyles count="0" defaultTableStyle="TableStyleMedium2"/>
  <colors>
    <indexedColors>
      <rgbColor rgb="00000000"/>
      <rgbColor rgb="00FFFFFF"/>
      <rgbColor rgb="00FF0000"/>
      <rgbColor rgb="0000FF00"/>
      <rgbColor rgb="000000FF"/>
      <rgbColor rgb="00FFFF00"/>
      <rgbColor rgb="00FF00FF"/>
      <rgbColor rgb="0000FFFF"/>
      <rgbColor rgb="00F2F2F2"/>
      <rgbColor rgb="00FFFFFF"/>
      <rgbColor rgb="00D1D1D1"/>
      <rgbColor rgb="00DDDDDD"/>
      <rgbColor rgb="00000000"/>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2" Type="http://schemas.openxmlformats.org/officeDocument/2006/relationships/styles" Target="styles.xml"/><Relationship Id="rId11" Type="http://schemas.openxmlformats.org/officeDocument/2006/relationships/sharedStrings" Target="sharedStrings.xml"/><Relationship Id="rId10"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37"/>
  <sheetViews>
    <sheetView workbookViewId="0">
      <selection activeCell="A14" sqref="A14:B14"/>
    </sheetView>
  </sheetViews>
  <sheetFormatPr defaultColWidth="8.89166666666667" defaultRowHeight="13.5" outlineLevelCol="7"/>
  <cols>
    <col min="1" max="1" width="11.625" customWidth="1"/>
    <col min="2" max="2" width="36.375" customWidth="1"/>
    <col min="3" max="3" width="18.25" customWidth="1"/>
    <col min="4" max="4" width="23.375" customWidth="1"/>
    <col min="5" max="5" width="33.5" customWidth="1"/>
    <col min="6" max="6" width="18" customWidth="1"/>
    <col min="7" max="7" width="23.375" customWidth="1"/>
    <col min="8" max="8" width="21.8916666666667" customWidth="1"/>
  </cols>
  <sheetData>
    <row r="1" ht="25" customHeight="1" spans="1:8">
      <c r="B1" s="117" t="s">
        <v>0</v>
      </c>
      <c r="C1" s="69"/>
      <c r="D1" s="69"/>
      <c r="E1" s="69"/>
      <c r="F1" s="69"/>
      <c r="G1" s="69"/>
      <c r="H1" s="118"/>
    </row>
    <row r="2" ht="16" customHeight="1" spans="1:8">
      <c r="B2" s="119"/>
      <c r="C2" s="119"/>
      <c r="D2" s="119"/>
      <c r="E2" s="119"/>
      <c r="F2" s="119"/>
      <c r="G2" s="71" t="s">
        <v>1</v>
      </c>
    </row>
    <row r="3" ht="16" customHeight="1" spans="1:8">
      <c r="A3" s="72" t="s">
        <v>2</v>
      </c>
      <c r="B3" s="120" t="s">
        <v>3</v>
      </c>
      <c r="C3" s="121"/>
      <c r="D3" s="121"/>
      <c r="E3" s="122"/>
      <c r="F3" s="122"/>
      <c r="G3" s="71" t="s">
        <v>4</v>
      </c>
    </row>
    <row r="4" ht="17.4" customHeight="1" spans="1:8">
      <c r="A4" s="123" t="s">
        <v>5</v>
      </c>
      <c r="B4" s="123"/>
      <c r="C4" s="123"/>
      <c r="D4" s="123"/>
      <c r="E4" s="124" t="s">
        <v>6</v>
      </c>
      <c r="F4" s="125"/>
      <c r="G4" s="126"/>
      <c r="H4" s="127"/>
    </row>
    <row r="5" ht="15" customHeight="1" spans="1:8">
      <c r="A5" s="123" t="s">
        <v>7</v>
      </c>
      <c r="B5" s="123"/>
      <c r="C5" s="123" t="s">
        <v>8</v>
      </c>
      <c r="D5" s="123" t="s">
        <v>9</v>
      </c>
      <c r="E5" s="123" t="s">
        <v>10</v>
      </c>
      <c r="F5" s="123" t="s">
        <v>8</v>
      </c>
      <c r="G5" s="128" t="s">
        <v>9</v>
      </c>
    </row>
    <row r="6" s="116" customFormat="1" ht="15" customHeight="1" spans="1:8">
      <c r="A6" s="129" t="s">
        <v>11</v>
      </c>
      <c r="B6" s="129"/>
      <c r="C6" s="129"/>
      <c r="D6" s="129">
        <v>1</v>
      </c>
      <c r="E6" s="129" t="s">
        <v>11</v>
      </c>
      <c r="F6" s="129"/>
      <c r="G6" s="130">
        <v>2</v>
      </c>
    </row>
    <row r="7" ht="15" customHeight="1" spans="1:8">
      <c r="A7" s="89" t="s">
        <v>12</v>
      </c>
      <c r="B7" s="89"/>
      <c r="C7" s="88">
        <v>1</v>
      </c>
      <c r="D7" s="40" t="s">
        <v>13</v>
      </c>
      <c r="E7" s="89" t="s">
        <v>14</v>
      </c>
      <c r="F7" s="88">
        <v>31</v>
      </c>
      <c r="G7" s="40">
        <v>0</v>
      </c>
    </row>
    <row r="8" ht="15" customHeight="1" spans="1:8">
      <c r="A8" s="89" t="s">
        <v>15</v>
      </c>
      <c r="B8" s="89"/>
      <c r="C8" s="88">
        <v>2</v>
      </c>
      <c r="D8" s="40">
        <v>0</v>
      </c>
      <c r="E8" s="89" t="s">
        <v>16</v>
      </c>
      <c r="F8" s="88">
        <v>32</v>
      </c>
      <c r="G8" s="40">
        <v>0</v>
      </c>
    </row>
    <row r="9" ht="15" customHeight="1" spans="1:8">
      <c r="A9" s="89" t="s">
        <v>17</v>
      </c>
      <c r="B9" s="89"/>
      <c r="C9" s="88">
        <v>3</v>
      </c>
      <c r="D9" s="40">
        <v>0</v>
      </c>
      <c r="E9" s="89" t="s">
        <v>18</v>
      </c>
      <c r="F9" s="88">
        <v>33</v>
      </c>
      <c r="G9" s="40">
        <v>0</v>
      </c>
    </row>
    <row r="10" ht="15" customHeight="1" spans="1:8">
      <c r="A10" s="89" t="s">
        <v>19</v>
      </c>
      <c r="B10" s="89"/>
      <c r="C10" s="88">
        <v>4</v>
      </c>
      <c r="D10" s="40">
        <v>0</v>
      </c>
      <c r="E10" s="89" t="s">
        <v>20</v>
      </c>
      <c r="F10" s="88">
        <v>34</v>
      </c>
      <c r="G10" s="40">
        <v>0</v>
      </c>
    </row>
    <row r="11" ht="15" customHeight="1" spans="1:8">
      <c r="A11" s="89" t="s">
        <v>21</v>
      </c>
      <c r="B11" s="89"/>
      <c r="C11" s="88">
        <v>5</v>
      </c>
      <c r="D11" s="40">
        <v>0</v>
      </c>
      <c r="E11" s="89" t="s">
        <v>22</v>
      </c>
      <c r="F11" s="88">
        <v>35</v>
      </c>
      <c r="G11" s="40" t="s">
        <v>23</v>
      </c>
    </row>
    <row r="12" ht="15" customHeight="1" spans="1:8">
      <c r="A12" s="89" t="s">
        <v>24</v>
      </c>
      <c r="B12" s="89"/>
      <c r="C12" s="88">
        <v>6</v>
      </c>
      <c r="D12" s="40">
        <v>0</v>
      </c>
      <c r="E12" s="89" t="s">
        <v>25</v>
      </c>
      <c r="F12" s="88">
        <v>36</v>
      </c>
      <c r="G12" s="40">
        <v>0</v>
      </c>
    </row>
    <row r="13" ht="15" customHeight="1" spans="1:8">
      <c r="A13" s="89" t="s">
        <v>26</v>
      </c>
      <c r="B13" s="89"/>
      <c r="C13" s="88">
        <v>7</v>
      </c>
      <c r="D13" s="40">
        <v>0</v>
      </c>
      <c r="E13" s="89" t="s">
        <v>27</v>
      </c>
      <c r="F13" s="88">
        <v>37</v>
      </c>
      <c r="G13" s="40">
        <v>0</v>
      </c>
    </row>
    <row r="14" ht="15" customHeight="1" spans="1:8">
      <c r="A14" s="89" t="s">
        <v>28</v>
      </c>
      <c r="B14" s="89"/>
      <c r="C14" s="88">
        <v>8</v>
      </c>
      <c r="D14" s="40" t="s">
        <v>29</v>
      </c>
      <c r="E14" s="89" t="s">
        <v>30</v>
      </c>
      <c r="F14" s="88">
        <v>38</v>
      </c>
      <c r="G14" s="40" t="s">
        <v>31</v>
      </c>
    </row>
    <row r="15" ht="15" customHeight="1" spans="1:8">
      <c r="A15" s="131"/>
      <c r="B15" s="131"/>
      <c r="C15" s="88">
        <v>9</v>
      </c>
      <c r="D15" s="40"/>
      <c r="E15" s="89" t="s">
        <v>32</v>
      </c>
      <c r="F15" s="88">
        <v>39</v>
      </c>
      <c r="G15" s="40" t="s">
        <v>33</v>
      </c>
    </row>
    <row r="16" ht="15" customHeight="1" spans="1:8">
      <c r="A16" s="131"/>
      <c r="B16" s="131"/>
      <c r="C16" s="88">
        <v>10</v>
      </c>
      <c r="D16" s="40"/>
      <c r="E16" s="89" t="s">
        <v>34</v>
      </c>
      <c r="F16" s="88">
        <v>40</v>
      </c>
      <c r="G16" s="40">
        <v>0</v>
      </c>
    </row>
    <row r="17" ht="15" customHeight="1" spans="1:7">
      <c r="A17" s="131"/>
      <c r="B17" s="131"/>
      <c r="C17" s="88">
        <v>11</v>
      </c>
      <c r="D17" s="40"/>
      <c r="E17" s="89" t="s">
        <v>35</v>
      </c>
      <c r="F17" s="88">
        <v>41</v>
      </c>
      <c r="G17" s="40">
        <v>0</v>
      </c>
    </row>
    <row r="18" ht="15" customHeight="1" spans="1:7">
      <c r="A18" s="131"/>
      <c r="B18" s="131"/>
      <c r="C18" s="88">
        <v>12</v>
      </c>
      <c r="D18" s="40"/>
      <c r="E18" s="89" t="s">
        <v>36</v>
      </c>
      <c r="F18" s="88">
        <v>42</v>
      </c>
      <c r="G18" s="40">
        <v>0</v>
      </c>
    </row>
    <row r="19" ht="15" customHeight="1" spans="1:7">
      <c r="A19" s="131"/>
      <c r="B19" s="131"/>
      <c r="C19" s="88">
        <v>13</v>
      </c>
      <c r="D19" s="40"/>
      <c r="E19" s="89" t="s">
        <v>37</v>
      </c>
      <c r="F19" s="88">
        <v>43</v>
      </c>
      <c r="G19" s="40">
        <v>0</v>
      </c>
    </row>
    <row r="20" ht="15" customHeight="1" spans="1:7">
      <c r="A20" s="131"/>
      <c r="B20" s="131"/>
      <c r="C20" s="88">
        <v>14</v>
      </c>
      <c r="D20" s="40"/>
      <c r="E20" s="89" t="s">
        <v>38</v>
      </c>
      <c r="F20" s="88">
        <v>44</v>
      </c>
      <c r="G20" s="40">
        <v>0</v>
      </c>
    </row>
    <row r="21" ht="15" customHeight="1" spans="1:7">
      <c r="A21" s="131"/>
      <c r="B21" s="131"/>
      <c r="C21" s="88">
        <v>15</v>
      </c>
      <c r="D21" s="40"/>
      <c r="E21" s="89" t="s">
        <v>39</v>
      </c>
      <c r="F21" s="88">
        <v>45</v>
      </c>
      <c r="G21" s="40">
        <v>0</v>
      </c>
    </row>
    <row r="22" ht="15" customHeight="1" spans="1:7">
      <c r="A22" s="131"/>
      <c r="B22" s="131"/>
      <c r="C22" s="88">
        <v>16</v>
      </c>
      <c r="D22" s="40"/>
      <c r="E22" s="89" t="s">
        <v>40</v>
      </c>
      <c r="F22" s="88">
        <v>46</v>
      </c>
      <c r="G22" s="40">
        <v>0</v>
      </c>
    </row>
    <row r="23" ht="15" customHeight="1" spans="1:7">
      <c r="A23" s="131"/>
      <c r="B23" s="131"/>
      <c r="C23" s="88">
        <v>17</v>
      </c>
      <c r="D23" s="40"/>
      <c r="E23" s="89" t="s">
        <v>41</v>
      </c>
      <c r="F23" s="88">
        <v>47</v>
      </c>
      <c r="G23" s="40">
        <v>0</v>
      </c>
    </row>
    <row r="24" ht="15" customHeight="1" spans="1:7">
      <c r="A24" s="131"/>
      <c r="B24" s="131"/>
      <c r="C24" s="88">
        <v>18</v>
      </c>
      <c r="D24" s="40"/>
      <c r="E24" s="89" t="s">
        <v>42</v>
      </c>
      <c r="F24" s="88">
        <v>48</v>
      </c>
      <c r="G24" s="40">
        <v>0</v>
      </c>
    </row>
    <row r="25" ht="15" customHeight="1" spans="1:7">
      <c r="A25" s="131"/>
      <c r="B25" s="131"/>
      <c r="C25" s="88">
        <v>19</v>
      </c>
      <c r="D25" s="40"/>
      <c r="E25" s="89" t="s">
        <v>43</v>
      </c>
      <c r="F25" s="88">
        <v>49</v>
      </c>
      <c r="G25" s="40" t="s">
        <v>44</v>
      </c>
    </row>
    <row r="26" ht="15" customHeight="1" spans="1:7">
      <c r="A26" s="131"/>
      <c r="B26" s="131"/>
      <c r="C26" s="88">
        <v>20</v>
      </c>
      <c r="D26" s="40"/>
      <c r="E26" s="89" t="s">
        <v>45</v>
      </c>
      <c r="F26" s="88">
        <v>50</v>
      </c>
      <c r="G26" s="40">
        <v>0</v>
      </c>
    </row>
    <row r="27" s="22" customFormat="1" ht="15" customHeight="1" spans="1:7">
      <c r="A27" s="131"/>
      <c r="B27" s="131"/>
      <c r="C27" s="88">
        <v>21</v>
      </c>
      <c r="D27" s="132"/>
      <c r="E27" s="133" t="s">
        <v>46</v>
      </c>
      <c r="F27" s="134">
        <v>51</v>
      </c>
      <c r="G27" s="40">
        <v>0</v>
      </c>
    </row>
    <row r="28" ht="15" customHeight="1" spans="1:7">
      <c r="A28" s="131"/>
      <c r="B28" s="131"/>
      <c r="C28" s="88">
        <v>22</v>
      </c>
      <c r="D28" s="40"/>
      <c r="E28" s="89" t="s">
        <v>47</v>
      </c>
      <c r="F28" s="88">
        <v>52</v>
      </c>
      <c r="G28" s="40">
        <v>0</v>
      </c>
    </row>
    <row r="29" ht="15" customHeight="1" spans="1:7">
      <c r="A29" s="131"/>
      <c r="B29" s="131"/>
      <c r="C29" s="88">
        <v>23</v>
      </c>
      <c r="D29" s="40"/>
      <c r="E29" s="89" t="s">
        <v>48</v>
      </c>
      <c r="F29" s="88">
        <v>53</v>
      </c>
      <c r="G29" s="40">
        <v>0</v>
      </c>
    </row>
    <row r="30" ht="15" customHeight="1" spans="1:7">
      <c r="A30" s="131"/>
      <c r="B30" s="131"/>
      <c r="C30" s="88">
        <v>24</v>
      </c>
      <c r="D30" s="40"/>
      <c r="E30" s="89" t="s">
        <v>49</v>
      </c>
      <c r="F30" s="88">
        <v>54</v>
      </c>
      <c r="G30" s="40">
        <v>0</v>
      </c>
    </row>
    <row r="31" ht="15" customHeight="1" spans="1:7">
      <c r="A31" s="131"/>
      <c r="B31" s="131"/>
      <c r="C31" s="88">
        <v>25</v>
      </c>
      <c r="D31" s="40"/>
      <c r="E31" s="89" t="s">
        <v>50</v>
      </c>
      <c r="F31" s="88">
        <v>55</v>
      </c>
      <c r="G31" s="40">
        <v>0</v>
      </c>
    </row>
    <row r="32" ht="15" customHeight="1" spans="1:7">
      <c r="A32" s="131"/>
      <c r="B32" s="131"/>
      <c r="C32" s="88">
        <v>26</v>
      </c>
      <c r="D32" s="40"/>
      <c r="E32" s="89" t="s">
        <v>51</v>
      </c>
      <c r="F32" s="88">
        <v>56</v>
      </c>
      <c r="G32" s="40">
        <v>0</v>
      </c>
    </row>
    <row r="33" ht="15" customHeight="1" spans="1:7">
      <c r="A33" s="92" t="s">
        <v>52</v>
      </c>
      <c r="B33" s="92"/>
      <c r="C33" s="88">
        <v>27</v>
      </c>
      <c r="D33" s="40" t="s">
        <v>53</v>
      </c>
      <c r="E33" s="92" t="s">
        <v>54</v>
      </c>
      <c r="F33" s="134">
        <v>57</v>
      </c>
      <c r="G33" s="40" t="s">
        <v>55</v>
      </c>
    </row>
    <row r="34" ht="15" customHeight="1" spans="1:7">
      <c r="A34" s="89" t="s">
        <v>56</v>
      </c>
      <c r="B34" s="89"/>
      <c r="C34" s="88">
        <v>28</v>
      </c>
      <c r="D34" s="40">
        <v>0</v>
      </c>
      <c r="E34" s="89" t="s">
        <v>57</v>
      </c>
      <c r="F34" s="88">
        <v>58</v>
      </c>
      <c r="G34" s="40">
        <v>0</v>
      </c>
    </row>
    <row r="35" ht="15" customHeight="1" spans="1:7">
      <c r="A35" s="89" t="s">
        <v>58</v>
      </c>
      <c r="B35" s="89"/>
      <c r="C35" s="88">
        <v>29</v>
      </c>
      <c r="D35" s="40" t="s">
        <v>59</v>
      </c>
      <c r="E35" s="89" t="s">
        <v>60</v>
      </c>
      <c r="F35" s="88">
        <v>59</v>
      </c>
      <c r="G35" s="40" t="s">
        <v>61</v>
      </c>
    </row>
    <row r="36" ht="15" customHeight="1" spans="1:7">
      <c r="A36" s="92" t="s">
        <v>62</v>
      </c>
      <c r="B36" s="92"/>
      <c r="C36" s="88">
        <v>30</v>
      </c>
      <c r="D36" s="40" t="s">
        <v>63</v>
      </c>
      <c r="E36" s="92" t="s">
        <v>62</v>
      </c>
      <c r="F36" s="88">
        <v>60</v>
      </c>
      <c r="G36" s="40" t="s">
        <v>63</v>
      </c>
    </row>
    <row r="37" spans="1:7">
      <c r="A37" s="135" t="s">
        <v>64</v>
      </c>
    </row>
  </sheetData>
  <mergeCells count="35">
    <mergeCell ref="B1:G1"/>
    <mergeCell ref="A4:D4"/>
    <mergeCell ref="E4:G4"/>
    <mergeCell ref="A5:B5"/>
    <mergeCell ref="A6:B6"/>
    <mergeCell ref="A7:B7"/>
    <mergeCell ref="A8:B8"/>
    <mergeCell ref="A9:B9"/>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A34:B34"/>
    <mergeCell ref="A35:B35"/>
    <mergeCell ref="A36:B36"/>
  </mergeCells>
  <pageMargins left="0.75" right="0.75" top="1" bottom="1" header="0.511805555555556" footer="0.511805555555556"/>
  <pageSetup paperSize="9" scale="7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3"/>
  <sheetViews>
    <sheetView workbookViewId="0">
      <selection activeCell="D11" sqref="D11"/>
    </sheetView>
  </sheetViews>
  <sheetFormatPr defaultColWidth="8.89166666666667" defaultRowHeight="13.5"/>
  <cols>
    <col min="1" max="3" width="3.875" style="41" customWidth="1"/>
    <col min="4" max="4" width="33.375" style="41" customWidth="1"/>
    <col min="5" max="8" width="15.5" style="41" customWidth="1"/>
    <col min="9" max="9" width="14.25" style="41" customWidth="1"/>
    <col min="10" max="12" width="15.5" style="41" customWidth="1"/>
    <col min="13" max="16384" width="8.89166666666667" style="41"/>
  </cols>
  <sheetData>
    <row r="1" ht="28" customHeight="1" spans="1:12">
      <c r="A1" s="106" t="s">
        <v>65</v>
      </c>
      <c r="B1" s="43"/>
      <c r="C1" s="43"/>
      <c r="D1" s="43"/>
      <c r="E1" s="43"/>
      <c r="F1" s="43"/>
      <c r="G1" s="43"/>
      <c r="H1" s="43"/>
      <c r="I1" s="43"/>
      <c r="J1" s="43"/>
      <c r="K1" s="43"/>
      <c r="L1" s="43"/>
    </row>
    <row r="2" ht="18" customHeight="1" spans="1:12">
      <c r="A2" s="70"/>
      <c r="B2" s="70"/>
      <c r="C2" s="70"/>
      <c r="D2" s="70"/>
      <c r="E2" s="70"/>
      <c r="F2" s="70"/>
      <c r="G2" s="70"/>
      <c r="H2" s="70"/>
      <c r="I2" s="70"/>
      <c r="J2" s="70"/>
      <c r="K2" s="70"/>
      <c r="L2" s="71" t="s">
        <v>66</v>
      </c>
    </row>
    <row r="3" s="66" customFormat="1" ht="18" customHeight="1" spans="1:12">
      <c r="A3" s="72" t="s">
        <v>2</v>
      </c>
      <c r="C3" s="107"/>
      <c r="D3" s="108" t="s">
        <v>3</v>
      </c>
      <c r="E3" s="109"/>
      <c r="F3" s="109"/>
      <c r="G3" s="110"/>
      <c r="H3" s="109"/>
      <c r="I3" s="109"/>
      <c r="J3" s="109"/>
      <c r="K3" s="109"/>
      <c r="L3" s="111" t="s">
        <v>4</v>
      </c>
    </row>
    <row r="4" ht="18" customHeight="1" spans="1:12">
      <c r="A4" s="112" t="s">
        <v>7</v>
      </c>
      <c r="B4" s="113"/>
      <c r="C4" s="113"/>
      <c r="D4" s="113"/>
      <c r="E4" s="112" t="s">
        <v>52</v>
      </c>
      <c r="F4" s="112" t="s">
        <v>67</v>
      </c>
      <c r="G4" s="112" t="s">
        <v>68</v>
      </c>
      <c r="H4" s="112" t="s">
        <v>69</v>
      </c>
      <c r="I4" s="113"/>
      <c r="J4" s="112" t="s">
        <v>70</v>
      </c>
      <c r="K4" s="112" t="s">
        <v>71</v>
      </c>
      <c r="L4" s="112" t="s">
        <v>72</v>
      </c>
    </row>
    <row r="5" ht="28" customHeight="1" spans="1:12">
      <c r="A5" s="112" t="s">
        <v>73</v>
      </c>
      <c r="B5" s="113"/>
      <c r="C5" s="113"/>
      <c r="D5" s="112" t="s">
        <v>74</v>
      </c>
      <c r="E5" s="112"/>
      <c r="F5" s="112"/>
      <c r="G5" s="112"/>
      <c r="H5" s="112" t="s">
        <v>75</v>
      </c>
      <c r="I5" s="112" t="s">
        <v>76</v>
      </c>
      <c r="J5" s="112"/>
      <c r="K5" s="112"/>
      <c r="L5" s="112"/>
    </row>
    <row r="6" s="105" customFormat="1" ht="18" customHeight="1" spans="1:12">
      <c r="A6" s="114" t="s">
        <v>77</v>
      </c>
      <c r="B6" s="114" t="s">
        <v>78</v>
      </c>
      <c r="C6" s="114" t="s">
        <v>79</v>
      </c>
      <c r="D6" s="114" t="s">
        <v>11</v>
      </c>
      <c r="E6" s="115" t="s">
        <v>80</v>
      </c>
      <c r="F6" s="115" t="s">
        <v>81</v>
      </c>
      <c r="G6" s="115" t="s">
        <v>82</v>
      </c>
      <c r="H6" s="115" t="s">
        <v>83</v>
      </c>
      <c r="I6" s="115" t="s">
        <v>84</v>
      </c>
      <c r="J6" s="115" t="s">
        <v>85</v>
      </c>
      <c r="K6" s="115" t="s">
        <v>86</v>
      </c>
      <c r="L6" s="115" t="s">
        <v>87</v>
      </c>
    </row>
    <row r="7" s="105" customFormat="1" ht="18" customHeight="1" spans="1:12">
      <c r="A7" s="114"/>
      <c r="B7" s="114" t="s">
        <v>88</v>
      </c>
      <c r="C7" s="114" t="s">
        <v>88</v>
      </c>
      <c r="D7" s="114" t="s">
        <v>89</v>
      </c>
      <c r="E7" s="78">
        <f>F7+L7</f>
        <v>9334795.65</v>
      </c>
      <c r="F7" s="78">
        <f>F8+F16+F25+F29</f>
        <v>9096618.19</v>
      </c>
      <c r="G7" s="78"/>
      <c r="H7" s="78"/>
      <c r="I7" s="78"/>
      <c r="J7" s="78"/>
      <c r="K7" s="78"/>
      <c r="L7" s="78">
        <f>L8+L16+L25+L29</f>
        <v>238177.46</v>
      </c>
    </row>
    <row r="8" ht="17" customHeight="1" spans="1:12">
      <c r="A8" s="79" t="s">
        <v>90</v>
      </c>
      <c r="B8" s="79"/>
      <c r="C8" s="79"/>
      <c r="D8" s="79" t="s">
        <v>91</v>
      </c>
      <c r="E8" s="78">
        <f t="shared" ref="E8:E32" si="0">F8+L8</f>
        <v>6125754.96</v>
      </c>
      <c r="F8" s="78">
        <f>F9+F11+F14</f>
        <v>5887577.5</v>
      </c>
      <c r="G8" s="78"/>
      <c r="H8" s="78"/>
      <c r="I8" s="78"/>
      <c r="J8" s="78"/>
      <c r="K8" s="78"/>
      <c r="L8" s="78">
        <f>L9+L11+L14</f>
        <v>238177.46</v>
      </c>
    </row>
    <row r="9" ht="17" customHeight="1" spans="1:12">
      <c r="A9" s="79" t="s">
        <v>92</v>
      </c>
      <c r="B9" s="79"/>
      <c r="C9" s="79"/>
      <c r="D9" s="79" t="s">
        <v>93</v>
      </c>
      <c r="E9" s="78">
        <f t="shared" si="0"/>
        <v>5000</v>
      </c>
      <c r="F9" s="78">
        <f>F10</f>
        <v>5000</v>
      </c>
      <c r="G9" s="78"/>
      <c r="H9" s="78"/>
      <c r="I9" s="78"/>
      <c r="J9" s="78"/>
      <c r="K9" s="78"/>
      <c r="L9" s="78">
        <f>L10</f>
        <v>0</v>
      </c>
    </row>
    <row r="10" ht="17" customHeight="1" spans="1:12">
      <c r="A10" s="79" t="s">
        <v>94</v>
      </c>
      <c r="B10" s="79"/>
      <c r="C10" s="79"/>
      <c r="D10" s="79" t="s">
        <v>95</v>
      </c>
      <c r="E10" s="78">
        <f t="shared" si="0"/>
        <v>5000</v>
      </c>
      <c r="F10" s="78">
        <v>5000</v>
      </c>
      <c r="G10" s="78"/>
      <c r="H10" s="78"/>
      <c r="I10" s="78"/>
      <c r="J10" s="78"/>
      <c r="K10" s="78"/>
      <c r="L10" s="78">
        <v>0</v>
      </c>
    </row>
    <row r="11" ht="17" customHeight="1" spans="1:12">
      <c r="A11" s="79" t="s">
        <v>96</v>
      </c>
      <c r="B11" s="79"/>
      <c r="C11" s="79"/>
      <c r="D11" s="79" t="s">
        <v>97</v>
      </c>
      <c r="E11" s="78">
        <f t="shared" si="0"/>
        <v>5670754.96</v>
      </c>
      <c r="F11" s="78">
        <f>SUM(F12:F13)</f>
        <v>5432577.5</v>
      </c>
      <c r="G11" s="78"/>
      <c r="H11" s="78"/>
      <c r="I11" s="78"/>
      <c r="J11" s="78"/>
      <c r="K11" s="78"/>
      <c r="L11" s="78">
        <f>SUM(L12:L13)</f>
        <v>238177.46</v>
      </c>
    </row>
    <row r="12" ht="17" customHeight="1" spans="1:12">
      <c r="A12" s="79" t="s">
        <v>98</v>
      </c>
      <c r="B12" s="79"/>
      <c r="C12" s="79"/>
      <c r="D12" s="79" t="s">
        <v>99</v>
      </c>
      <c r="E12" s="78">
        <f t="shared" si="0"/>
        <v>5663567.46</v>
      </c>
      <c r="F12" s="78">
        <v>5425390</v>
      </c>
      <c r="G12" s="78"/>
      <c r="H12" s="78"/>
      <c r="I12" s="78"/>
      <c r="J12" s="78"/>
      <c r="K12" s="78"/>
      <c r="L12" s="78">
        <v>238177.46</v>
      </c>
    </row>
    <row r="13" ht="17" customHeight="1" spans="1:12">
      <c r="A13" s="79" t="s">
        <v>100</v>
      </c>
      <c r="B13" s="79"/>
      <c r="C13" s="79"/>
      <c r="D13" s="79" t="s">
        <v>101</v>
      </c>
      <c r="E13" s="78">
        <f t="shared" si="0"/>
        <v>7187.5</v>
      </c>
      <c r="F13" s="78">
        <v>7187.5</v>
      </c>
      <c r="G13" s="78"/>
      <c r="H13" s="78"/>
      <c r="I13" s="78"/>
      <c r="J13" s="78"/>
      <c r="K13" s="78"/>
      <c r="L13" s="78">
        <v>0</v>
      </c>
    </row>
    <row r="14" ht="17" customHeight="1" spans="1:12">
      <c r="A14" s="79" t="s">
        <v>102</v>
      </c>
      <c r="B14" s="79"/>
      <c r="C14" s="79"/>
      <c r="D14" s="79" t="s">
        <v>103</v>
      </c>
      <c r="E14" s="78">
        <f t="shared" si="0"/>
        <v>450000</v>
      </c>
      <c r="F14" s="78">
        <f>F15</f>
        <v>450000</v>
      </c>
      <c r="G14" s="78"/>
      <c r="H14" s="78"/>
      <c r="I14" s="78"/>
      <c r="J14" s="78"/>
      <c r="K14" s="78"/>
      <c r="L14" s="78">
        <f>L15</f>
        <v>0</v>
      </c>
    </row>
    <row r="15" ht="17" customHeight="1" spans="1:12">
      <c r="A15" s="79" t="s">
        <v>104</v>
      </c>
      <c r="B15" s="79"/>
      <c r="C15" s="79"/>
      <c r="D15" s="79" t="s">
        <v>105</v>
      </c>
      <c r="E15" s="78">
        <f t="shared" si="0"/>
        <v>450000</v>
      </c>
      <c r="F15" s="78">
        <v>450000</v>
      </c>
      <c r="G15" s="78"/>
      <c r="H15" s="78"/>
      <c r="I15" s="78"/>
      <c r="J15" s="78"/>
      <c r="K15" s="78"/>
      <c r="L15" s="78">
        <v>0</v>
      </c>
    </row>
    <row r="16" ht="17" customHeight="1" spans="1:12">
      <c r="A16" s="79" t="s">
        <v>106</v>
      </c>
      <c r="B16" s="79"/>
      <c r="C16" s="79"/>
      <c r="D16" s="79" t="s">
        <v>107</v>
      </c>
      <c r="E16" s="78">
        <f t="shared" si="0"/>
        <v>2187984.5</v>
      </c>
      <c r="F16" s="78">
        <f>F17+F19+F23</f>
        <v>2187984.5</v>
      </c>
      <c r="G16" s="78"/>
      <c r="H16" s="78"/>
      <c r="I16" s="78"/>
      <c r="J16" s="78"/>
      <c r="K16" s="78"/>
      <c r="L16" s="78">
        <f>L17+L19+L23</f>
        <v>0</v>
      </c>
    </row>
    <row r="17" ht="17" customHeight="1" spans="1:12">
      <c r="A17" s="79">
        <v>20801</v>
      </c>
      <c r="B17" s="79"/>
      <c r="C17" s="79"/>
      <c r="D17" s="79" t="s">
        <v>108</v>
      </c>
      <c r="E17" s="78">
        <f t="shared" si="0"/>
        <v>20059.52</v>
      </c>
      <c r="F17" s="78">
        <f>F18</f>
        <v>20059.52</v>
      </c>
      <c r="G17" s="78"/>
      <c r="H17" s="78"/>
      <c r="I17" s="78"/>
      <c r="J17" s="78"/>
      <c r="K17" s="78"/>
      <c r="L17" s="78">
        <f>L18</f>
        <v>0</v>
      </c>
    </row>
    <row r="18" ht="17" customHeight="1" spans="1:12">
      <c r="A18" s="79">
        <v>2080116</v>
      </c>
      <c r="B18" s="79"/>
      <c r="C18" s="79"/>
      <c r="D18" s="79" t="s">
        <v>109</v>
      </c>
      <c r="E18" s="78">
        <f t="shared" si="0"/>
        <v>20059.52</v>
      </c>
      <c r="F18" s="78">
        <v>20059.52</v>
      </c>
      <c r="G18" s="78"/>
      <c r="H18" s="78"/>
      <c r="I18" s="78"/>
      <c r="J18" s="78"/>
      <c r="K18" s="78"/>
      <c r="L18" s="78">
        <v>0</v>
      </c>
    </row>
    <row r="19" ht="17" customHeight="1" spans="1:12">
      <c r="A19" s="79" t="s">
        <v>110</v>
      </c>
      <c r="B19" s="79"/>
      <c r="C19" s="79"/>
      <c r="D19" s="79" t="s">
        <v>111</v>
      </c>
      <c r="E19" s="78">
        <f t="shared" si="0"/>
        <v>1954886.98</v>
      </c>
      <c r="F19" s="78">
        <f>SUM(F20:F22)</f>
        <v>1954886.98</v>
      </c>
      <c r="G19" s="78"/>
      <c r="H19" s="78"/>
      <c r="I19" s="78"/>
      <c r="J19" s="78"/>
      <c r="K19" s="78"/>
      <c r="L19" s="78">
        <f>SUM(L20:L22)</f>
        <v>0</v>
      </c>
    </row>
    <row r="20" ht="17" customHeight="1" spans="1:12">
      <c r="A20" s="79" t="s">
        <v>112</v>
      </c>
      <c r="B20" s="79"/>
      <c r="C20" s="79"/>
      <c r="D20" s="79" t="s">
        <v>113</v>
      </c>
      <c r="E20" s="78">
        <f t="shared" si="0"/>
        <v>781493</v>
      </c>
      <c r="F20" s="78">
        <v>781493</v>
      </c>
      <c r="G20" s="78"/>
      <c r="H20" s="78"/>
      <c r="I20" s="78"/>
      <c r="J20" s="78"/>
      <c r="K20" s="78"/>
      <c r="L20" s="78">
        <v>0</v>
      </c>
    </row>
    <row r="21" ht="17" customHeight="1" spans="1:12">
      <c r="A21" s="79" t="s">
        <v>114</v>
      </c>
      <c r="B21" s="79"/>
      <c r="C21" s="79"/>
      <c r="D21" s="79" t="s">
        <v>115</v>
      </c>
      <c r="E21" s="78">
        <f t="shared" si="0"/>
        <v>568789.48</v>
      </c>
      <c r="F21" s="78">
        <v>568789.48</v>
      </c>
      <c r="G21" s="78"/>
      <c r="H21" s="78"/>
      <c r="I21" s="78"/>
      <c r="J21" s="78"/>
      <c r="K21" s="78"/>
      <c r="L21" s="78">
        <v>0</v>
      </c>
    </row>
    <row r="22" ht="17" customHeight="1" spans="1:12">
      <c r="A22" s="79" t="s">
        <v>116</v>
      </c>
      <c r="B22" s="79"/>
      <c r="C22" s="79"/>
      <c r="D22" s="79" t="s">
        <v>117</v>
      </c>
      <c r="E22" s="78">
        <f t="shared" si="0"/>
        <v>604604.5</v>
      </c>
      <c r="F22" s="78">
        <v>604604.5</v>
      </c>
      <c r="G22" s="78"/>
      <c r="H22" s="78"/>
      <c r="I22" s="78"/>
      <c r="J22" s="78"/>
      <c r="K22" s="78"/>
      <c r="L22" s="78">
        <v>0</v>
      </c>
    </row>
    <row r="23" ht="17" customHeight="1" spans="1:12">
      <c r="A23" s="79" t="s">
        <v>118</v>
      </c>
      <c r="B23" s="79"/>
      <c r="C23" s="79"/>
      <c r="D23" s="79" t="s">
        <v>119</v>
      </c>
      <c r="E23" s="78">
        <f t="shared" si="0"/>
        <v>213038</v>
      </c>
      <c r="F23" s="78">
        <f>F24</f>
        <v>213038</v>
      </c>
      <c r="G23" s="78"/>
      <c r="H23" s="78"/>
      <c r="I23" s="78"/>
      <c r="J23" s="78"/>
      <c r="K23" s="78"/>
      <c r="L23" s="78">
        <f>L24</f>
        <v>0</v>
      </c>
    </row>
    <row r="24" ht="17" customHeight="1" spans="1:12">
      <c r="A24" s="79" t="s">
        <v>120</v>
      </c>
      <c r="B24" s="79"/>
      <c r="C24" s="79"/>
      <c r="D24" s="79" t="s">
        <v>121</v>
      </c>
      <c r="E24" s="78">
        <f t="shared" si="0"/>
        <v>213038</v>
      </c>
      <c r="F24" s="78">
        <v>213038</v>
      </c>
      <c r="G24" s="78"/>
      <c r="H24" s="78"/>
      <c r="I24" s="78"/>
      <c r="J24" s="78"/>
      <c r="K24" s="78"/>
      <c r="L24" s="78">
        <v>0</v>
      </c>
    </row>
    <row r="25" ht="17" customHeight="1" spans="1:12">
      <c r="A25" s="79" t="s">
        <v>122</v>
      </c>
      <c r="B25" s="79"/>
      <c r="C25" s="79"/>
      <c r="D25" s="79" t="s">
        <v>123</v>
      </c>
      <c r="E25" s="78">
        <f t="shared" si="0"/>
        <v>350573.19</v>
      </c>
      <c r="F25" s="78">
        <f>F26</f>
        <v>350573.19</v>
      </c>
      <c r="G25" s="78"/>
      <c r="H25" s="78"/>
      <c r="I25" s="78"/>
      <c r="J25" s="78"/>
      <c r="K25" s="78"/>
      <c r="L25" s="78">
        <f>L26</f>
        <v>0</v>
      </c>
    </row>
    <row r="26" ht="17" customHeight="1" spans="1:12">
      <c r="A26" s="79" t="s">
        <v>124</v>
      </c>
      <c r="B26" s="79"/>
      <c r="C26" s="79"/>
      <c r="D26" s="79" t="s">
        <v>125</v>
      </c>
      <c r="E26" s="78">
        <f t="shared" si="0"/>
        <v>350573.19</v>
      </c>
      <c r="F26" s="78">
        <f>SUM(F27:F28)</f>
        <v>350573.19</v>
      </c>
      <c r="G26" s="78"/>
      <c r="H26" s="78"/>
      <c r="I26" s="78"/>
      <c r="J26" s="78"/>
      <c r="K26" s="78"/>
      <c r="L26" s="78">
        <f>SUM(L27:L28)</f>
        <v>0</v>
      </c>
    </row>
    <row r="27" ht="17" customHeight="1" spans="1:12">
      <c r="A27" s="79" t="s">
        <v>126</v>
      </c>
      <c r="B27" s="79"/>
      <c r="C27" s="79"/>
      <c r="D27" s="79" t="s">
        <v>127</v>
      </c>
      <c r="E27" s="78">
        <f t="shared" si="0"/>
        <v>251574.19</v>
      </c>
      <c r="F27" s="78">
        <v>251574.19</v>
      </c>
      <c r="G27" s="78"/>
      <c r="H27" s="78"/>
      <c r="I27" s="78"/>
      <c r="J27" s="78"/>
      <c r="K27" s="78"/>
      <c r="L27" s="78">
        <v>0</v>
      </c>
    </row>
    <row r="28" ht="17" customHeight="1" spans="1:12">
      <c r="A28" s="79" t="s">
        <v>128</v>
      </c>
      <c r="B28" s="79"/>
      <c r="C28" s="79"/>
      <c r="D28" s="79" t="s">
        <v>129</v>
      </c>
      <c r="E28" s="78">
        <f t="shared" si="0"/>
        <v>98999</v>
      </c>
      <c r="F28" s="78">
        <v>98999</v>
      </c>
      <c r="G28" s="78"/>
      <c r="H28" s="78"/>
      <c r="I28" s="78"/>
      <c r="J28" s="78"/>
      <c r="K28" s="78"/>
      <c r="L28" s="78">
        <v>0</v>
      </c>
    </row>
    <row r="29" ht="17" customHeight="1" spans="1:12">
      <c r="A29" s="79" t="s">
        <v>130</v>
      </c>
      <c r="B29" s="79"/>
      <c r="C29" s="79"/>
      <c r="D29" s="79" t="s">
        <v>131</v>
      </c>
      <c r="E29" s="78">
        <f t="shared" si="0"/>
        <v>670483</v>
      </c>
      <c r="F29" s="78">
        <f>F30</f>
        <v>670483</v>
      </c>
      <c r="G29" s="78"/>
      <c r="H29" s="78"/>
      <c r="I29" s="78"/>
      <c r="J29" s="78"/>
      <c r="K29" s="78"/>
      <c r="L29" s="78">
        <f>L30</f>
        <v>0</v>
      </c>
    </row>
    <row r="30" ht="17" customHeight="1" spans="1:12">
      <c r="A30" s="79" t="s">
        <v>132</v>
      </c>
      <c r="B30" s="79"/>
      <c r="C30" s="79"/>
      <c r="D30" s="79" t="s">
        <v>133</v>
      </c>
      <c r="E30" s="78">
        <f t="shared" si="0"/>
        <v>670483</v>
      </c>
      <c r="F30" s="78">
        <f>SUM(F31:F32)</f>
        <v>670483</v>
      </c>
      <c r="G30" s="78"/>
      <c r="H30" s="78"/>
      <c r="I30" s="78"/>
      <c r="J30" s="78"/>
      <c r="K30" s="78"/>
      <c r="L30" s="78">
        <f>SUM(L31:L32)</f>
        <v>0</v>
      </c>
    </row>
    <row r="31" ht="17" customHeight="1" spans="1:12">
      <c r="A31" s="79" t="s">
        <v>134</v>
      </c>
      <c r="B31" s="79"/>
      <c r="C31" s="79"/>
      <c r="D31" s="79" t="s">
        <v>135</v>
      </c>
      <c r="E31" s="78">
        <f t="shared" si="0"/>
        <v>493579</v>
      </c>
      <c r="F31" s="78">
        <v>493579</v>
      </c>
      <c r="G31" s="78"/>
      <c r="H31" s="78"/>
      <c r="I31" s="78"/>
      <c r="J31" s="78"/>
      <c r="K31" s="78"/>
      <c r="L31" s="78">
        <v>0</v>
      </c>
    </row>
    <row r="32" ht="17" customHeight="1" spans="1:12">
      <c r="A32" s="79" t="s">
        <v>136</v>
      </c>
      <c r="B32" s="79"/>
      <c r="C32" s="79"/>
      <c r="D32" s="79" t="s">
        <v>137</v>
      </c>
      <c r="E32" s="78">
        <f t="shared" si="0"/>
        <v>176904</v>
      </c>
      <c r="F32" s="78">
        <v>176904</v>
      </c>
      <c r="G32" s="78"/>
      <c r="H32" s="78"/>
      <c r="I32" s="78"/>
      <c r="J32" s="78"/>
      <c r="K32" s="78"/>
      <c r="L32" s="78">
        <v>0</v>
      </c>
    </row>
    <row r="33" ht="14.4" customHeight="1" spans="1:12">
      <c r="A33" s="104" t="s">
        <v>138</v>
      </c>
      <c r="B33" s="104"/>
      <c r="C33" s="104"/>
      <c r="D33" s="104"/>
      <c r="E33" s="104"/>
      <c r="F33" s="104"/>
      <c r="G33" s="104"/>
      <c r="H33" s="104"/>
      <c r="I33" s="104"/>
      <c r="J33" s="104"/>
      <c r="K33" s="104"/>
      <c r="L33" s="104"/>
    </row>
  </sheetData>
  <mergeCells count="41">
    <mergeCell ref="A1:L1"/>
    <mergeCell ref="H2:I2"/>
    <mergeCell ref="H3:I3"/>
    <mergeCell ref="A4:D4"/>
    <mergeCell ref="H4:I4"/>
    <mergeCell ref="A5:C5"/>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L33"/>
    <mergeCell ref="A6:A7"/>
    <mergeCell ref="B6:B7"/>
    <mergeCell ref="C6:C7"/>
    <mergeCell ref="E4:E5"/>
    <mergeCell ref="F4:F5"/>
    <mergeCell ref="G4:G5"/>
    <mergeCell ref="J4:J5"/>
    <mergeCell ref="K4:K5"/>
    <mergeCell ref="L4:L5"/>
  </mergeCells>
  <pageMargins left="0.75" right="0.75" top="1" bottom="0.786805555555556" header="0.511805555555556" footer="0.511805555555556"/>
  <pageSetup paperSize="9" scale="7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3"/>
  <sheetViews>
    <sheetView workbookViewId="0">
      <selection activeCell="D13" sqref="D13"/>
    </sheetView>
  </sheetViews>
  <sheetFormatPr defaultColWidth="8.89166666666667" defaultRowHeight="13.5"/>
  <cols>
    <col min="1" max="3" width="3.75" style="41" customWidth="1"/>
    <col min="4" max="4" width="35.875" style="41" customWidth="1"/>
    <col min="5" max="10" width="19.75" style="41" customWidth="1"/>
    <col min="11" max="16384" width="8.89166666666667" style="41"/>
  </cols>
  <sheetData>
    <row r="1" ht="26" customHeight="1" spans="1:10">
      <c r="A1" s="42" t="s">
        <v>139</v>
      </c>
      <c r="B1" s="43"/>
      <c r="C1" s="43"/>
      <c r="D1" s="43"/>
      <c r="E1" s="43"/>
      <c r="F1" s="43"/>
      <c r="G1" s="43"/>
      <c r="H1" s="43"/>
      <c r="I1" s="43"/>
      <c r="J1" s="43"/>
    </row>
    <row r="2" ht="14.25" spans="1:10">
      <c r="A2" s="70"/>
      <c r="B2" s="70"/>
      <c r="C2" s="70"/>
      <c r="D2" s="70"/>
      <c r="E2" s="70"/>
      <c r="F2" s="70"/>
      <c r="G2" s="70"/>
      <c r="H2" s="70"/>
      <c r="I2" s="70"/>
      <c r="J2" s="71" t="s">
        <v>140</v>
      </c>
    </row>
    <row r="3" ht="16" customHeight="1" spans="1:10">
      <c r="A3" s="72" t="s">
        <v>2</v>
      </c>
      <c r="C3" s="83"/>
      <c r="D3" s="83" t="s">
        <v>3</v>
      </c>
      <c r="E3" s="95"/>
      <c r="F3" s="96"/>
      <c r="G3" s="95"/>
      <c r="H3" s="95"/>
      <c r="I3" s="95"/>
      <c r="J3" s="97" t="s">
        <v>4</v>
      </c>
    </row>
    <row r="4" ht="16" customHeight="1" spans="1:10">
      <c r="A4" s="98" t="s">
        <v>7</v>
      </c>
      <c r="B4" s="76"/>
      <c r="C4" s="76"/>
      <c r="D4" s="76"/>
      <c r="E4" s="98" t="s">
        <v>54</v>
      </c>
      <c r="F4" s="98" t="s">
        <v>141</v>
      </c>
      <c r="G4" s="98" t="s">
        <v>142</v>
      </c>
      <c r="H4" s="98" t="s">
        <v>143</v>
      </c>
      <c r="I4" s="98" t="s">
        <v>144</v>
      </c>
      <c r="J4" s="98" t="s">
        <v>145</v>
      </c>
    </row>
    <row r="5" ht="23" customHeight="1" spans="1:10">
      <c r="A5" s="99" t="s">
        <v>73</v>
      </c>
      <c r="B5" s="100"/>
      <c r="C5" s="100"/>
      <c r="D5" s="98" t="s">
        <v>74</v>
      </c>
      <c r="E5" s="98"/>
      <c r="F5" s="98"/>
      <c r="G5" s="98"/>
      <c r="H5" s="98"/>
      <c r="I5" s="98"/>
      <c r="J5" s="98"/>
    </row>
    <row r="6" ht="16" customHeight="1" spans="1:10">
      <c r="A6" s="101" t="s">
        <v>77</v>
      </c>
      <c r="B6" s="101" t="s">
        <v>78</v>
      </c>
      <c r="C6" s="101" t="s">
        <v>79</v>
      </c>
      <c r="D6" s="101" t="s">
        <v>11</v>
      </c>
      <c r="E6" s="102" t="s">
        <v>80</v>
      </c>
      <c r="F6" s="102" t="s">
        <v>81</v>
      </c>
      <c r="G6" s="102" t="s">
        <v>82</v>
      </c>
      <c r="H6" s="102" t="s">
        <v>83</v>
      </c>
      <c r="I6" s="102" t="s">
        <v>84</v>
      </c>
      <c r="J6" s="102" t="s">
        <v>85</v>
      </c>
    </row>
    <row r="7" ht="16" customHeight="1" spans="1:10">
      <c r="A7" s="101"/>
      <c r="B7" s="101" t="s">
        <v>88</v>
      </c>
      <c r="C7" s="101" t="s">
        <v>88</v>
      </c>
      <c r="D7" s="101" t="s">
        <v>89</v>
      </c>
      <c r="E7" s="78">
        <f>F7+G7</f>
        <v>9333177.16</v>
      </c>
      <c r="F7" s="78">
        <f>F8+F16+F25+F29</f>
        <v>8043122.43</v>
      </c>
      <c r="G7" s="78">
        <f>G8+G16+G25+G29</f>
        <v>1290054.73</v>
      </c>
      <c r="H7" s="103"/>
      <c r="I7" s="103"/>
      <c r="J7" s="103"/>
    </row>
    <row r="8" ht="17" customHeight="1" spans="1:10">
      <c r="A8" s="79" t="s">
        <v>90</v>
      </c>
      <c r="B8" s="79"/>
      <c r="C8" s="79"/>
      <c r="D8" s="79" t="s">
        <v>91</v>
      </c>
      <c r="E8" s="78">
        <f t="shared" ref="E8:E32" si="0">F8+G8</f>
        <v>6124136.47</v>
      </c>
      <c r="F8" s="78">
        <f>F9+F11+F14</f>
        <v>5067179.26</v>
      </c>
      <c r="G8" s="78">
        <f>G9+G11+G14</f>
        <v>1056957.21</v>
      </c>
      <c r="H8" s="78"/>
      <c r="I8" s="78"/>
      <c r="J8" s="78"/>
    </row>
    <row r="9" ht="17" customHeight="1" spans="1:10">
      <c r="A9" s="79" t="s">
        <v>92</v>
      </c>
      <c r="B9" s="79"/>
      <c r="C9" s="79"/>
      <c r="D9" s="79" t="s">
        <v>93</v>
      </c>
      <c r="E9" s="78">
        <f t="shared" si="0"/>
        <v>5000</v>
      </c>
      <c r="F9" s="78">
        <f>F10</f>
        <v>0</v>
      </c>
      <c r="G9" s="78">
        <f>G10</f>
        <v>5000</v>
      </c>
      <c r="H9" s="78"/>
      <c r="I9" s="78"/>
      <c r="J9" s="78"/>
    </row>
    <row r="10" ht="17" customHeight="1" spans="1:10">
      <c r="A10" s="79" t="s">
        <v>94</v>
      </c>
      <c r="B10" s="79"/>
      <c r="C10" s="79"/>
      <c r="D10" s="79" t="s">
        <v>95</v>
      </c>
      <c r="E10" s="78">
        <f t="shared" si="0"/>
        <v>5000</v>
      </c>
      <c r="F10" s="78">
        <v>0</v>
      </c>
      <c r="G10" s="78">
        <v>5000</v>
      </c>
      <c r="H10" s="78"/>
      <c r="I10" s="78"/>
      <c r="J10" s="78"/>
    </row>
    <row r="11" ht="17" customHeight="1" spans="1:10">
      <c r="A11" s="79" t="s">
        <v>96</v>
      </c>
      <c r="B11" s="79"/>
      <c r="C11" s="79"/>
      <c r="D11" s="79" t="s">
        <v>97</v>
      </c>
      <c r="E11" s="78">
        <f t="shared" si="0"/>
        <v>5669136.47</v>
      </c>
      <c r="F11" s="78">
        <f>SUM(F12:F13)</f>
        <v>5067179.26</v>
      </c>
      <c r="G11" s="78">
        <f>SUM(G12:G13)</f>
        <v>601957.21</v>
      </c>
      <c r="H11" s="78"/>
      <c r="I11" s="78"/>
      <c r="J11" s="78"/>
    </row>
    <row r="12" ht="17" customHeight="1" spans="1:10">
      <c r="A12" s="79" t="s">
        <v>98</v>
      </c>
      <c r="B12" s="79"/>
      <c r="C12" s="79"/>
      <c r="D12" s="79" t="s">
        <v>99</v>
      </c>
      <c r="E12" s="78">
        <f t="shared" si="0"/>
        <v>5661948.97</v>
      </c>
      <c r="F12" s="78">
        <v>5067179.26</v>
      </c>
      <c r="G12" s="78">
        <v>594769.71</v>
      </c>
      <c r="H12" s="78"/>
      <c r="I12" s="78"/>
      <c r="J12" s="78"/>
    </row>
    <row r="13" ht="17" customHeight="1" spans="1:10">
      <c r="A13" s="79" t="s">
        <v>100</v>
      </c>
      <c r="B13" s="79"/>
      <c r="C13" s="79"/>
      <c r="D13" s="79" t="s">
        <v>101</v>
      </c>
      <c r="E13" s="78">
        <f t="shared" si="0"/>
        <v>7187.5</v>
      </c>
      <c r="F13" s="78">
        <v>0</v>
      </c>
      <c r="G13" s="78">
        <v>7187.5</v>
      </c>
      <c r="H13" s="78"/>
      <c r="I13" s="78"/>
      <c r="J13" s="78"/>
    </row>
    <row r="14" ht="17" customHeight="1" spans="1:10">
      <c r="A14" s="79" t="s">
        <v>102</v>
      </c>
      <c r="B14" s="79"/>
      <c r="C14" s="79"/>
      <c r="D14" s="79" t="s">
        <v>103</v>
      </c>
      <c r="E14" s="78">
        <f t="shared" si="0"/>
        <v>450000</v>
      </c>
      <c r="F14" s="78">
        <f>F15</f>
        <v>0</v>
      </c>
      <c r="G14" s="78">
        <f>G15</f>
        <v>450000</v>
      </c>
      <c r="H14" s="78"/>
      <c r="I14" s="78"/>
      <c r="J14" s="78"/>
    </row>
    <row r="15" ht="17" customHeight="1" spans="1:10">
      <c r="A15" s="79" t="s">
        <v>104</v>
      </c>
      <c r="B15" s="79"/>
      <c r="C15" s="79"/>
      <c r="D15" s="79" t="s">
        <v>105</v>
      </c>
      <c r="E15" s="78">
        <f t="shared" si="0"/>
        <v>450000</v>
      </c>
      <c r="F15" s="78">
        <v>0</v>
      </c>
      <c r="G15" s="78">
        <v>450000</v>
      </c>
      <c r="H15" s="78"/>
      <c r="I15" s="78"/>
      <c r="J15" s="78"/>
    </row>
    <row r="16" ht="17" customHeight="1" spans="1:10">
      <c r="A16" s="79" t="s">
        <v>106</v>
      </c>
      <c r="B16" s="79"/>
      <c r="C16" s="79"/>
      <c r="D16" s="79" t="s">
        <v>107</v>
      </c>
      <c r="E16" s="78">
        <f t="shared" si="0"/>
        <v>2187984.5</v>
      </c>
      <c r="F16" s="78">
        <f>F17+F19+F23</f>
        <v>1954886.98</v>
      </c>
      <c r="G16" s="78">
        <f>G17+G19+G23</f>
        <v>233097.52</v>
      </c>
      <c r="H16" s="78"/>
      <c r="I16" s="78"/>
      <c r="J16" s="78"/>
    </row>
    <row r="17" ht="17" customHeight="1" spans="1:10">
      <c r="A17" s="79">
        <v>20801</v>
      </c>
      <c r="B17" s="79"/>
      <c r="C17" s="79"/>
      <c r="D17" s="79" t="s">
        <v>108</v>
      </c>
      <c r="E17" s="78">
        <f t="shared" si="0"/>
        <v>20059.52</v>
      </c>
      <c r="F17" s="78">
        <f>F18</f>
        <v>0</v>
      </c>
      <c r="G17" s="78">
        <f>G18</f>
        <v>20059.52</v>
      </c>
      <c r="H17" s="78"/>
      <c r="I17" s="78"/>
      <c r="J17" s="78"/>
    </row>
    <row r="18" ht="17" customHeight="1" spans="1:10">
      <c r="A18" s="79">
        <v>2080116</v>
      </c>
      <c r="B18" s="79"/>
      <c r="C18" s="79"/>
      <c r="D18" s="79" t="s">
        <v>109</v>
      </c>
      <c r="E18" s="78">
        <f t="shared" si="0"/>
        <v>20059.52</v>
      </c>
      <c r="F18" s="78">
        <v>0</v>
      </c>
      <c r="G18" s="78">
        <v>20059.52</v>
      </c>
      <c r="H18" s="78"/>
      <c r="I18" s="78"/>
      <c r="J18" s="78"/>
    </row>
    <row r="19" ht="17" customHeight="1" spans="1:10">
      <c r="A19" s="79" t="s">
        <v>110</v>
      </c>
      <c r="B19" s="79"/>
      <c r="C19" s="79"/>
      <c r="D19" s="79" t="s">
        <v>111</v>
      </c>
      <c r="E19" s="78">
        <f t="shared" si="0"/>
        <v>1954886.98</v>
      </c>
      <c r="F19" s="78">
        <f>SUM(F20:F22)</f>
        <v>1954886.98</v>
      </c>
      <c r="G19" s="78">
        <f>SUM(G20:G22)</f>
        <v>0</v>
      </c>
      <c r="H19" s="78"/>
      <c r="I19" s="78"/>
      <c r="J19" s="78"/>
    </row>
    <row r="20" ht="17" customHeight="1" spans="1:10">
      <c r="A20" s="79" t="s">
        <v>112</v>
      </c>
      <c r="B20" s="79"/>
      <c r="C20" s="79"/>
      <c r="D20" s="79" t="s">
        <v>113</v>
      </c>
      <c r="E20" s="78">
        <f t="shared" si="0"/>
        <v>781493</v>
      </c>
      <c r="F20" s="78">
        <v>781493</v>
      </c>
      <c r="G20" s="78">
        <v>0</v>
      </c>
      <c r="H20" s="78"/>
      <c r="I20" s="78"/>
      <c r="J20" s="78"/>
    </row>
    <row r="21" ht="17" customHeight="1" spans="1:10">
      <c r="A21" s="79" t="s">
        <v>114</v>
      </c>
      <c r="B21" s="79"/>
      <c r="C21" s="79"/>
      <c r="D21" s="79" t="s">
        <v>115</v>
      </c>
      <c r="E21" s="78">
        <f t="shared" si="0"/>
        <v>568789.48</v>
      </c>
      <c r="F21" s="78">
        <v>568789.48</v>
      </c>
      <c r="G21" s="78">
        <v>0</v>
      </c>
      <c r="H21" s="78"/>
      <c r="I21" s="78"/>
      <c r="J21" s="78"/>
    </row>
    <row r="22" ht="17" customHeight="1" spans="1:10">
      <c r="A22" s="79" t="s">
        <v>116</v>
      </c>
      <c r="B22" s="79"/>
      <c r="C22" s="79"/>
      <c r="D22" s="79" t="s">
        <v>117</v>
      </c>
      <c r="E22" s="78">
        <f t="shared" si="0"/>
        <v>604604.5</v>
      </c>
      <c r="F22" s="78">
        <v>604604.5</v>
      </c>
      <c r="G22" s="78">
        <v>0</v>
      </c>
      <c r="H22" s="78"/>
      <c r="I22" s="78"/>
      <c r="J22" s="78"/>
    </row>
    <row r="23" ht="17" customHeight="1" spans="1:10">
      <c r="A23" s="79" t="s">
        <v>118</v>
      </c>
      <c r="B23" s="79"/>
      <c r="C23" s="79"/>
      <c r="D23" s="79" t="s">
        <v>119</v>
      </c>
      <c r="E23" s="78">
        <f t="shared" si="0"/>
        <v>213038</v>
      </c>
      <c r="F23" s="78">
        <f>F24</f>
        <v>0</v>
      </c>
      <c r="G23" s="78">
        <f>G24</f>
        <v>213038</v>
      </c>
      <c r="H23" s="78"/>
      <c r="I23" s="78"/>
      <c r="J23" s="78"/>
    </row>
    <row r="24" ht="17" customHeight="1" spans="1:10">
      <c r="A24" s="79" t="s">
        <v>120</v>
      </c>
      <c r="B24" s="79"/>
      <c r="C24" s="79"/>
      <c r="D24" s="79" t="s">
        <v>121</v>
      </c>
      <c r="E24" s="78">
        <f t="shared" si="0"/>
        <v>213038</v>
      </c>
      <c r="F24" s="78">
        <v>0</v>
      </c>
      <c r="G24" s="78">
        <v>213038</v>
      </c>
      <c r="H24" s="78"/>
      <c r="I24" s="78"/>
      <c r="J24" s="78"/>
    </row>
    <row r="25" ht="17" customHeight="1" spans="1:10">
      <c r="A25" s="79" t="s">
        <v>122</v>
      </c>
      <c r="B25" s="79"/>
      <c r="C25" s="79"/>
      <c r="D25" s="79" t="s">
        <v>123</v>
      </c>
      <c r="E25" s="78">
        <f t="shared" si="0"/>
        <v>350573.19</v>
      </c>
      <c r="F25" s="78">
        <f>F26</f>
        <v>350573.19</v>
      </c>
      <c r="G25" s="78">
        <f>G26</f>
        <v>0</v>
      </c>
      <c r="H25" s="78"/>
      <c r="I25" s="78"/>
      <c r="J25" s="78"/>
    </row>
    <row r="26" ht="17" customHeight="1" spans="1:10">
      <c r="A26" s="79" t="s">
        <v>124</v>
      </c>
      <c r="B26" s="79"/>
      <c r="C26" s="79"/>
      <c r="D26" s="79" t="s">
        <v>125</v>
      </c>
      <c r="E26" s="78">
        <f t="shared" si="0"/>
        <v>350573.19</v>
      </c>
      <c r="F26" s="78">
        <f>SUM(F27:F28)</f>
        <v>350573.19</v>
      </c>
      <c r="G26" s="78">
        <f>SUM(G27:G28)</f>
        <v>0</v>
      </c>
      <c r="H26" s="78"/>
      <c r="I26" s="78"/>
      <c r="J26" s="78"/>
    </row>
    <row r="27" ht="17" customHeight="1" spans="1:10">
      <c r="A27" s="79" t="s">
        <v>126</v>
      </c>
      <c r="B27" s="79"/>
      <c r="C27" s="79"/>
      <c r="D27" s="79" t="s">
        <v>127</v>
      </c>
      <c r="E27" s="78">
        <f t="shared" si="0"/>
        <v>251574.19</v>
      </c>
      <c r="F27" s="78">
        <v>251574.19</v>
      </c>
      <c r="G27" s="78">
        <v>0</v>
      </c>
      <c r="H27" s="78"/>
      <c r="I27" s="78"/>
      <c r="J27" s="78"/>
    </row>
    <row r="28" ht="17" customHeight="1" spans="1:10">
      <c r="A28" s="79" t="s">
        <v>128</v>
      </c>
      <c r="B28" s="79"/>
      <c r="C28" s="79"/>
      <c r="D28" s="79" t="s">
        <v>129</v>
      </c>
      <c r="E28" s="78">
        <f t="shared" si="0"/>
        <v>98999</v>
      </c>
      <c r="F28" s="78">
        <v>98999</v>
      </c>
      <c r="G28" s="78">
        <v>0</v>
      </c>
      <c r="H28" s="78"/>
      <c r="I28" s="78"/>
      <c r="J28" s="78"/>
    </row>
    <row r="29" ht="17" customHeight="1" spans="1:10">
      <c r="A29" s="79" t="s">
        <v>130</v>
      </c>
      <c r="B29" s="79"/>
      <c r="C29" s="79"/>
      <c r="D29" s="79" t="s">
        <v>131</v>
      </c>
      <c r="E29" s="78">
        <f t="shared" si="0"/>
        <v>670483</v>
      </c>
      <c r="F29" s="78">
        <f>F30</f>
        <v>670483</v>
      </c>
      <c r="G29" s="78">
        <f>G30</f>
        <v>0</v>
      </c>
      <c r="H29" s="78"/>
      <c r="I29" s="78"/>
      <c r="J29" s="78"/>
    </row>
    <row r="30" ht="17" customHeight="1" spans="1:10">
      <c r="A30" s="79" t="s">
        <v>132</v>
      </c>
      <c r="B30" s="79"/>
      <c r="C30" s="79"/>
      <c r="D30" s="79" t="s">
        <v>133</v>
      </c>
      <c r="E30" s="78">
        <f t="shared" si="0"/>
        <v>670483</v>
      </c>
      <c r="F30" s="78">
        <f>SUM(F31:F32)</f>
        <v>670483</v>
      </c>
      <c r="G30" s="78">
        <f>SUM(G31:G32)</f>
        <v>0</v>
      </c>
      <c r="H30" s="78"/>
      <c r="I30" s="78"/>
      <c r="J30" s="78"/>
    </row>
    <row r="31" ht="17" customHeight="1" spans="1:10">
      <c r="A31" s="79" t="s">
        <v>134</v>
      </c>
      <c r="B31" s="79"/>
      <c r="C31" s="79"/>
      <c r="D31" s="79" t="s">
        <v>135</v>
      </c>
      <c r="E31" s="78">
        <f t="shared" si="0"/>
        <v>493579</v>
      </c>
      <c r="F31" s="78">
        <v>493579</v>
      </c>
      <c r="G31" s="78">
        <v>0</v>
      </c>
      <c r="H31" s="78"/>
      <c r="I31" s="78"/>
      <c r="J31" s="78"/>
    </row>
    <row r="32" ht="17" customHeight="1" spans="1:10">
      <c r="A32" s="79" t="s">
        <v>136</v>
      </c>
      <c r="B32" s="79"/>
      <c r="C32" s="79"/>
      <c r="D32" s="79" t="s">
        <v>137</v>
      </c>
      <c r="E32" s="78">
        <f t="shared" si="0"/>
        <v>176904</v>
      </c>
      <c r="F32" s="78">
        <v>176904</v>
      </c>
      <c r="G32" s="78">
        <v>0</v>
      </c>
      <c r="H32" s="78"/>
      <c r="I32" s="78"/>
      <c r="J32" s="78"/>
    </row>
    <row r="33" ht="14.4" customHeight="1" spans="1:10">
      <c r="A33" s="104" t="s">
        <v>146</v>
      </c>
      <c r="B33" s="104"/>
      <c r="C33" s="104"/>
      <c r="D33" s="104"/>
      <c r="E33" s="104"/>
      <c r="F33" s="104"/>
      <c r="G33" s="104"/>
      <c r="H33" s="104"/>
      <c r="I33" s="104"/>
      <c r="J33" s="104"/>
    </row>
  </sheetData>
  <mergeCells count="38">
    <mergeCell ref="A1:J1"/>
    <mergeCell ref="A4:D4"/>
    <mergeCell ref="A5:C5"/>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J33"/>
    <mergeCell ref="A6:A7"/>
    <mergeCell ref="B6:B7"/>
    <mergeCell ref="C6:C7"/>
    <mergeCell ref="E4:E5"/>
    <mergeCell ref="F4:F5"/>
    <mergeCell ref="G4:G5"/>
    <mergeCell ref="H4:H5"/>
    <mergeCell ref="I4:I5"/>
    <mergeCell ref="J4:J5"/>
  </mergeCells>
  <pageMargins left="0.75" right="0.75" top="1" bottom="1" header="0.511805555555556" footer="0.511805555555556"/>
  <pageSetup paperSize="9" scale="7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40"/>
  <sheetViews>
    <sheetView zoomScale="85" zoomScaleNormal="85" workbookViewId="0">
      <selection activeCell="D12" sqref="D12:F12"/>
    </sheetView>
  </sheetViews>
  <sheetFormatPr defaultColWidth="8.89166666666667" defaultRowHeight="13.5"/>
  <cols>
    <col min="1" max="1" width="10.2916666666667" customWidth="1"/>
    <col min="2" max="2" width="19.55" customWidth="1"/>
    <col min="3" max="3" width="9.99166666666667" customWidth="1"/>
    <col min="4" max="5" width="4.99166666666667" customWidth="1"/>
    <col min="6" max="6" width="9.41666666666667" customWidth="1"/>
    <col min="7" max="7" width="32.5" customWidth="1"/>
    <col min="8" max="8" width="9.7" customWidth="1"/>
    <col min="9" max="9" width="21.4666666666667" customWidth="1"/>
    <col min="11" max="11" width="13.825" customWidth="1"/>
    <col min="12" max="13" width="4.7" customWidth="1"/>
    <col min="14" max="14" width="11.9083333333333" customWidth="1"/>
    <col min="15" max="15" width="23.2333333333333" customWidth="1"/>
  </cols>
  <sheetData>
    <row r="1" ht="29" customHeight="1" spans="1:15">
      <c r="B1" s="80" t="s">
        <v>147</v>
      </c>
      <c r="C1" s="80"/>
      <c r="D1" s="80"/>
      <c r="E1" s="80"/>
      <c r="F1" s="80"/>
      <c r="G1" s="80"/>
      <c r="H1" s="80"/>
      <c r="I1" s="80"/>
      <c r="J1" s="80"/>
      <c r="K1" s="80"/>
      <c r="L1" s="80"/>
      <c r="M1" s="80"/>
      <c r="N1" s="80"/>
      <c r="O1" s="80"/>
    </row>
    <row r="2" ht="14.4" customHeight="1" spans="1:15">
      <c r="B2" s="81"/>
      <c r="C2" s="81"/>
      <c r="D2" s="81"/>
      <c r="E2" s="81"/>
      <c r="F2" s="81"/>
      <c r="G2" s="81"/>
      <c r="H2" s="81"/>
      <c r="I2" s="81"/>
      <c r="J2" s="81"/>
      <c r="K2" s="81"/>
      <c r="L2" s="81"/>
      <c r="M2" s="81"/>
      <c r="N2" s="71" t="s">
        <v>148</v>
      </c>
      <c r="O2" s="71"/>
    </row>
    <row r="3" ht="15.9" customHeight="1" spans="1:15">
      <c r="A3" s="72" t="s">
        <v>2</v>
      </c>
      <c r="B3" s="82" t="s">
        <v>3</v>
      </c>
      <c r="D3" s="83"/>
      <c r="E3" s="84"/>
      <c r="F3" s="85"/>
      <c r="G3" s="85"/>
      <c r="H3" s="85"/>
      <c r="I3" s="85"/>
      <c r="J3" s="85"/>
      <c r="K3" s="81"/>
      <c r="L3" s="86"/>
      <c r="M3" s="81"/>
      <c r="N3" s="71" t="s">
        <v>4</v>
      </c>
      <c r="O3" s="71"/>
    </row>
    <row r="4" ht="15.9" customHeight="1" spans="1:15">
      <c r="A4" s="87" t="s">
        <v>149</v>
      </c>
      <c r="B4" s="87"/>
      <c r="C4" s="87"/>
      <c r="D4" s="87"/>
      <c r="E4" s="87"/>
      <c r="F4" s="87"/>
      <c r="G4" s="87" t="s">
        <v>150</v>
      </c>
      <c r="H4" s="87"/>
      <c r="I4" s="87"/>
      <c r="J4" s="87"/>
      <c r="K4" s="87"/>
      <c r="L4" s="87"/>
      <c r="M4" s="87"/>
      <c r="N4" s="87"/>
      <c r="O4" s="87"/>
    </row>
    <row r="5" ht="15.9" customHeight="1" spans="1:15">
      <c r="A5" s="7" t="s">
        <v>151</v>
      </c>
      <c r="B5" s="7"/>
      <c r="C5" s="7" t="s">
        <v>8</v>
      </c>
      <c r="D5" s="7" t="s">
        <v>9</v>
      </c>
      <c r="E5" s="7"/>
      <c r="F5" s="7"/>
      <c r="G5" s="7" t="s">
        <v>7</v>
      </c>
      <c r="H5" s="7" t="s">
        <v>8</v>
      </c>
      <c r="I5" s="7" t="s">
        <v>9</v>
      </c>
      <c r="J5" s="7"/>
      <c r="K5" s="7"/>
      <c r="L5" s="7"/>
      <c r="M5" s="7"/>
      <c r="N5" s="7"/>
      <c r="O5" s="7"/>
    </row>
    <row r="6" ht="33.9" customHeight="1" spans="1:15">
      <c r="A6" s="7"/>
      <c r="B6" s="7"/>
      <c r="C6" s="7"/>
      <c r="D6" s="7"/>
      <c r="E6" s="7"/>
      <c r="F6" s="7"/>
      <c r="G6" s="7"/>
      <c r="H6" s="7"/>
      <c r="I6" s="7" t="s">
        <v>89</v>
      </c>
      <c r="J6" s="7" t="s">
        <v>152</v>
      </c>
      <c r="K6" s="7"/>
      <c r="L6" s="7" t="s">
        <v>153</v>
      </c>
      <c r="M6" s="7"/>
      <c r="N6" s="7"/>
      <c r="O6" s="7" t="s">
        <v>154</v>
      </c>
    </row>
    <row r="7" ht="15.9" customHeight="1" spans="1:15">
      <c r="A7" s="88" t="s">
        <v>155</v>
      </c>
      <c r="B7" s="88"/>
      <c r="C7" s="88"/>
      <c r="D7" s="88">
        <v>1</v>
      </c>
      <c r="E7" s="88"/>
      <c r="F7" s="88"/>
      <c r="G7" s="88" t="s">
        <v>155</v>
      </c>
      <c r="H7" s="88"/>
      <c r="I7" s="88">
        <v>2</v>
      </c>
      <c r="J7" s="88">
        <v>3</v>
      </c>
      <c r="K7" s="88"/>
      <c r="L7" s="88">
        <v>4</v>
      </c>
      <c r="M7" s="88"/>
      <c r="N7" s="88"/>
      <c r="O7" s="88">
        <v>5</v>
      </c>
    </row>
    <row r="8" ht="17" customHeight="1" spans="1:15">
      <c r="A8" s="89" t="s">
        <v>156</v>
      </c>
      <c r="B8" s="89"/>
      <c r="C8" s="88">
        <v>1</v>
      </c>
      <c r="D8" s="40" t="s">
        <v>13</v>
      </c>
      <c r="E8" s="40"/>
      <c r="F8" s="40"/>
      <c r="G8" s="89" t="s">
        <v>14</v>
      </c>
      <c r="H8" s="88">
        <v>33</v>
      </c>
      <c r="I8" s="40">
        <v>0</v>
      </c>
      <c r="J8" s="40">
        <v>0</v>
      </c>
      <c r="K8" s="40"/>
      <c r="L8" s="40">
        <v>0</v>
      </c>
      <c r="M8" s="40"/>
      <c r="N8" s="40"/>
      <c r="O8" s="40">
        <v>0</v>
      </c>
    </row>
    <row r="9" ht="17" customHeight="1" spans="1:15">
      <c r="A9" s="89" t="s">
        <v>15</v>
      </c>
      <c r="B9" s="89"/>
      <c r="C9" s="88">
        <v>2</v>
      </c>
      <c r="D9" s="40">
        <v>0</v>
      </c>
      <c r="E9" s="40"/>
      <c r="F9" s="40"/>
      <c r="G9" s="89" t="s">
        <v>16</v>
      </c>
      <c r="H9" s="88">
        <v>34</v>
      </c>
      <c r="I9" s="40">
        <v>0</v>
      </c>
      <c r="J9" s="40">
        <v>0</v>
      </c>
      <c r="K9" s="40"/>
      <c r="L9" s="40">
        <v>0</v>
      </c>
      <c r="M9" s="40"/>
      <c r="N9" s="40"/>
      <c r="O9" s="40">
        <v>0</v>
      </c>
    </row>
    <row r="10" ht="17" customHeight="1" spans="1:15">
      <c r="A10" s="89" t="s">
        <v>157</v>
      </c>
      <c r="B10" s="89"/>
      <c r="C10" s="88">
        <v>3</v>
      </c>
      <c r="D10" s="40">
        <v>0</v>
      </c>
      <c r="E10" s="40"/>
      <c r="F10" s="40"/>
      <c r="G10" s="89" t="s">
        <v>18</v>
      </c>
      <c r="H10" s="88">
        <v>35</v>
      </c>
      <c r="I10" s="40">
        <v>0</v>
      </c>
      <c r="J10" s="40">
        <v>0</v>
      </c>
      <c r="K10" s="40"/>
      <c r="L10" s="40">
        <v>0</v>
      </c>
      <c r="M10" s="40"/>
      <c r="N10" s="40"/>
      <c r="O10" s="40">
        <v>0</v>
      </c>
    </row>
    <row r="11" ht="17" customHeight="1" spans="1:15">
      <c r="A11" s="90"/>
      <c r="B11" s="90"/>
      <c r="C11" s="88">
        <v>4</v>
      </c>
      <c r="D11" s="40"/>
      <c r="E11" s="40"/>
      <c r="F11" s="40"/>
      <c r="G11" s="89" t="s">
        <v>20</v>
      </c>
      <c r="H11" s="88">
        <v>36</v>
      </c>
      <c r="I11" s="40">
        <v>0</v>
      </c>
      <c r="J11" s="40">
        <v>0</v>
      </c>
      <c r="K11" s="40"/>
      <c r="L11" s="40">
        <v>0</v>
      </c>
      <c r="M11" s="40"/>
      <c r="N11" s="40"/>
      <c r="O11" s="40">
        <v>0</v>
      </c>
    </row>
    <row r="12" ht="17" customHeight="1" spans="1:15">
      <c r="A12" s="90"/>
      <c r="B12" s="90"/>
      <c r="C12" s="88">
        <v>5</v>
      </c>
      <c r="D12" s="40"/>
      <c r="E12" s="40"/>
      <c r="F12" s="40"/>
      <c r="G12" s="89" t="s">
        <v>22</v>
      </c>
      <c r="H12" s="88">
        <v>37</v>
      </c>
      <c r="I12" s="40" t="s">
        <v>158</v>
      </c>
      <c r="J12" s="40" t="s">
        <v>158</v>
      </c>
      <c r="K12" s="40"/>
      <c r="L12" s="40">
        <v>0</v>
      </c>
      <c r="M12" s="40"/>
      <c r="N12" s="40"/>
      <c r="O12" s="40">
        <v>0</v>
      </c>
    </row>
    <row r="13" ht="17" customHeight="1" spans="1:15">
      <c r="A13" s="90"/>
      <c r="B13" s="90"/>
      <c r="C13" s="88">
        <v>6</v>
      </c>
      <c r="D13" s="40"/>
      <c r="E13" s="40"/>
      <c r="F13" s="40"/>
      <c r="G13" s="89" t="s">
        <v>25</v>
      </c>
      <c r="H13" s="88">
        <v>38</v>
      </c>
      <c r="I13" s="40">
        <v>0</v>
      </c>
      <c r="J13" s="40">
        <v>0</v>
      </c>
      <c r="K13" s="40"/>
      <c r="L13" s="40">
        <v>0</v>
      </c>
      <c r="M13" s="40"/>
      <c r="N13" s="40"/>
      <c r="O13" s="40">
        <v>0</v>
      </c>
    </row>
    <row r="14" ht="17" customHeight="1" spans="1:15">
      <c r="A14" s="90"/>
      <c r="B14" s="90"/>
      <c r="C14" s="88">
        <v>7</v>
      </c>
      <c r="D14" s="40"/>
      <c r="E14" s="40"/>
      <c r="F14" s="40"/>
      <c r="G14" s="89" t="s">
        <v>27</v>
      </c>
      <c r="H14" s="88">
        <v>39</v>
      </c>
      <c r="I14" s="40">
        <v>0</v>
      </c>
      <c r="J14" s="40">
        <v>0</v>
      </c>
      <c r="K14" s="40"/>
      <c r="L14" s="40">
        <v>0</v>
      </c>
      <c r="M14" s="40"/>
      <c r="N14" s="40"/>
      <c r="O14" s="40">
        <v>0</v>
      </c>
    </row>
    <row r="15" ht="17" customHeight="1" spans="1:15">
      <c r="A15" s="90"/>
      <c r="B15" s="90"/>
      <c r="C15" s="88">
        <v>8</v>
      </c>
      <c r="D15" s="40"/>
      <c r="E15" s="40"/>
      <c r="F15" s="40"/>
      <c r="G15" s="89" t="s">
        <v>30</v>
      </c>
      <c r="H15" s="88">
        <v>40</v>
      </c>
      <c r="I15" s="40" t="s">
        <v>31</v>
      </c>
      <c r="J15" s="40" t="s">
        <v>31</v>
      </c>
      <c r="K15" s="40"/>
      <c r="L15" s="40">
        <v>0</v>
      </c>
      <c r="M15" s="40"/>
      <c r="N15" s="40"/>
      <c r="O15" s="40">
        <v>0</v>
      </c>
    </row>
    <row r="16" ht="17" customHeight="1" spans="1:15">
      <c r="A16" s="90"/>
      <c r="B16" s="90"/>
      <c r="C16" s="88">
        <v>9</v>
      </c>
      <c r="D16" s="40"/>
      <c r="E16" s="40"/>
      <c r="F16" s="40"/>
      <c r="G16" s="89" t="s">
        <v>32</v>
      </c>
      <c r="H16" s="88">
        <v>41</v>
      </c>
      <c r="I16" s="40" t="s">
        <v>33</v>
      </c>
      <c r="J16" s="40" t="s">
        <v>33</v>
      </c>
      <c r="K16" s="40"/>
      <c r="L16" s="40">
        <v>0</v>
      </c>
      <c r="M16" s="40"/>
      <c r="N16" s="40"/>
      <c r="O16" s="40">
        <v>0</v>
      </c>
    </row>
    <row r="17" ht="17" customHeight="1" spans="1:15">
      <c r="A17" s="90"/>
      <c r="B17" s="90"/>
      <c r="C17" s="88">
        <v>10</v>
      </c>
      <c r="D17" s="40"/>
      <c r="E17" s="40"/>
      <c r="F17" s="40"/>
      <c r="G17" s="89" t="s">
        <v>34</v>
      </c>
      <c r="H17" s="88">
        <v>42</v>
      </c>
      <c r="I17" s="40">
        <v>0</v>
      </c>
      <c r="J17" s="40">
        <v>0</v>
      </c>
      <c r="K17" s="40"/>
      <c r="L17" s="40">
        <v>0</v>
      </c>
      <c r="M17" s="40"/>
      <c r="N17" s="40"/>
      <c r="O17" s="40">
        <v>0</v>
      </c>
    </row>
    <row r="18" ht="17" customHeight="1" spans="1:15">
      <c r="A18" s="90"/>
      <c r="B18" s="90"/>
      <c r="C18" s="88">
        <v>11</v>
      </c>
      <c r="D18" s="40"/>
      <c r="E18" s="40"/>
      <c r="F18" s="40"/>
      <c r="G18" s="89" t="s">
        <v>35</v>
      </c>
      <c r="H18" s="88">
        <v>43</v>
      </c>
      <c r="I18" s="40">
        <v>0</v>
      </c>
      <c r="J18" s="40">
        <v>0</v>
      </c>
      <c r="K18" s="40"/>
      <c r="L18" s="40">
        <v>0</v>
      </c>
      <c r="M18" s="40"/>
      <c r="N18" s="40"/>
      <c r="O18" s="40">
        <v>0</v>
      </c>
    </row>
    <row r="19" ht="17" customHeight="1" spans="1:15">
      <c r="A19" s="90"/>
      <c r="B19" s="90"/>
      <c r="C19" s="88">
        <v>12</v>
      </c>
      <c r="D19" s="40"/>
      <c r="E19" s="40"/>
      <c r="F19" s="40"/>
      <c r="G19" s="89" t="s">
        <v>36</v>
      </c>
      <c r="H19" s="88">
        <v>44</v>
      </c>
      <c r="I19" s="40">
        <v>0</v>
      </c>
      <c r="J19" s="40">
        <v>0</v>
      </c>
      <c r="K19" s="40"/>
      <c r="L19" s="40">
        <v>0</v>
      </c>
      <c r="M19" s="40"/>
      <c r="N19" s="40"/>
      <c r="O19" s="40">
        <v>0</v>
      </c>
    </row>
    <row r="20" ht="17" customHeight="1" spans="1:15">
      <c r="A20" s="90"/>
      <c r="B20" s="90"/>
      <c r="C20" s="88">
        <v>13</v>
      </c>
      <c r="D20" s="40"/>
      <c r="E20" s="40"/>
      <c r="F20" s="40"/>
      <c r="G20" s="89" t="s">
        <v>37</v>
      </c>
      <c r="H20" s="88">
        <v>45</v>
      </c>
      <c r="I20" s="40">
        <v>0</v>
      </c>
      <c r="J20" s="40">
        <v>0</v>
      </c>
      <c r="K20" s="40"/>
      <c r="L20" s="40">
        <v>0</v>
      </c>
      <c r="M20" s="40"/>
      <c r="N20" s="40"/>
      <c r="O20" s="40">
        <v>0</v>
      </c>
    </row>
    <row r="21" ht="17" customHeight="1" spans="1:15">
      <c r="A21" s="90"/>
      <c r="B21" s="90"/>
      <c r="C21" s="88">
        <v>14</v>
      </c>
      <c r="D21" s="40"/>
      <c r="E21" s="40"/>
      <c r="F21" s="40"/>
      <c r="G21" s="89" t="s">
        <v>38</v>
      </c>
      <c r="H21" s="88">
        <v>46</v>
      </c>
      <c r="I21" s="40">
        <v>0</v>
      </c>
      <c r="J21" s="40">
        <v>0</v>
      </c>
      <c r="K21" s="40"/>
      <c r="L21" s="40">
        <v>0</v>
      </c>
      <c r="M21" s="40"/>
      <c r="N21" s="40"/>
      <c r="O21" s="40">
        <v>0</v>
      </c>
    </row>
    <row r="22" ht="17" customHeight="1" spans="1:15">
      <c r="A22" s="90"/>
      <c r="B22" s="90"/>
      <c r="C22" s="88">
        <v>15</v>
      </c>
      <c r="D22" s="40"/>
      <c r="E22" s="40"/>
      <c r="F22" s="40"/>
      <c r="G22" s="89" t="s">
        <v>39</v>
      </c>
      <c r="H22" s="88">
        <v>47</v>
      </c>
      <c r="I22" s="40">
        <v>0</v>
      </c>
      <c r="J22" s="40">
        <v>0</v>
      </c>
      <c r="K22" s="40"/>
      <c r="L22" s="40">
        <v>0</v>
      </c>
      <c r="M22" s="40"/>
      <c r="N22" s="40"/>
      <c r="O22" s="40">
        <v>0</v>
      </c>
    </row>
    <row r="23" ht="17" customHeight="1" spans="1:15">
      <c r="A23" s="90"/>
      <c r="B23" s="90"/>
      <c r="C23" s="88">
        <v>16</v>
      </c>
      <c r="D23" s="40"/>
      <c r="E23" s="40"/>
      <c r="F23" s="40"/>
      <c r="G23" s="89" t="s">
        <v>40</v>
      </c>
      <c r="H23" s="88">
        <v>48</v>
      </c>
      <c r="I23" s="40">
        <v>0</v>
      </c>
      <c r="J23" s="40">
        <v>0</v>
      </c>
      <c r="K23" s="40"/>
      <c r="L23" s="40">
        <v>0</v>
      </c>
      <c r="M23" s="40"/>
      <c r="N23" s="40"/>
      <c r="O23" s="40">
        <v>0</v>
      </c>
    </row>
    <row r="24" ht="17" customHeight="1" spans="1:15">
      <c r="A24" s="90"/>
      <c r="B24" s="90"/>
      <c r="C24" s="88">
        <v>17</v>
      </c>
      <c r="D24" s="40"/>
      <c r="E24" s="40"/>
      <c r="F24" s="40"/>
      <c r="G24" s="89" t="s">
        <v>41</v>
      </c>
      <c r="H24" s="88">
        <v>49</v>
      </c>
      <c r="I24" s="40">
        <v>0</v>
      </c>
      <c r="J24" s="40">
        <v>0</v>
      </c>
      <c r="K24" s="40"/>
      <c r="L24" s="40">
        <v>0</v>
      </c>
      <c r="M24" s="40"/>
      <c r="N24" s="40"/>
      <c r="O24" s="40">
        <v>0</v>
      </c>
    </row>
    <row r="25" ht="17" customHeight="1" spans="1:15">
      <c r="A25" s="90"/>
      <c r="B25" s="90"/>
      <c r="C25" s="88">
        <v>18</v>
      </c>
      <c r="D25" s="40"/>
      <c r="E25" s="40"/>
      <c r="F25" s="40"/>
      <c r="G25" s="89" t="s">
        <v>42</v>
      </c>
      <c r="H25" s="88">
        <v>50</v>
      </c>
      <c r="I25" s="40">
        <v>0</v>
      </c>
      <c r="J25" s="40">
        <v>0</v>
      </c>
      <c r="K25" s="40"/>
      <c r="L25" s="40">
        <v>0</v>
      </c>
      <c r="M25" s="40"/>
      <c r="N25" s="40"/>
      <c r="O25" s="40">
        <v>0</v>
      </c>
    </row>
    <row r="26" ht="17" customHeight="1" spans="1:15">
      <c r="A26" s="90"/>
      <c r="B26" s="90"/>
      <c r="C26" s="88">
        <v>19</v>
      </c>
      <c r="D26" s="40"/>
      <c r="E26" s="40"/>
      <c r="F26" s="40"/>
      <c r="G26" s="89" t="s">
        <v>43</v>
      </c>
      <c r="H26" s="88">
        <v>51</v>
      </c>
      <c r="I26" s="40" t="s">
        <v>44</v>
      </c>
      <c r="J26" s="40" t="s">
        <v>44</v>
      </c>
      <c r="K26" s="40"/>
      <c r="L26" s="40">
        <v>0</v>
      </c>
      <c r="M26" s="40"/>
      <c r="N26" s="40"/>
      <c r="O26" s="40">
        <v>0</v>
      </c>
    </row>
    <row r="27" ht="17" customHeight="1" spans="1:15">
      <c r="A27" s="90"/>
      <c r="B27" s="90"/>
      <c r="C27" s="88">
        <v>20</v>
      </c>
      <c r="D27" s="40"/>
      <c r="E27" s="40"/>
      <c r="F27" s="40"/>
      <c r="G27" s="89" t="s">
        <v>45</v>
      </c>
      <c r="H27" s="88">
        <v>52</v>
      </c>
      <c r="I27" s="40">
        <v>0</v>
      </c>
      <c r="J27" s="40">
        <v>0</v>
      </c>
      <c r="K27" s="40"/>
      <c r="L27" s="40">
        <v>0</v>
      </c>
      <c r="M27" s="40"/>
      <c r="N27" s="40"/>
      <c r="O27" s="40">
        <v>0</v>
      </c>
    </row>
    <row r="28" ht="17" customHeight="1" spans="1:15">
      <c r="A28" s="90"/>
      <c r="B28" s="90"/>
      <c r="C28" s="88">
        <v>21</v>
      </c>
      <c r="D28" s="40"/>
      <c r="E28" s="40"/>
      <c r="F28" s="40"/>
      <c r="G28" s="89" t="s">
        <v>46</v>
      </c>
      <c r="H28" s="88">
        <v>53</v>
      </c>
      <c r="I28" s="40">
        <v>0</v>
      </c>
      <c r="J28" s="40">
        <v>0</v>
      </c>
      <c r="K28" s="40"/>
      <c r="L28" s="40">
        <v>0</v>
      </c>
      <c r="M28" s="40"/>
      <c r="N28" s="40"/>
      <c r="O28" s="40">
        <v>0</v>
      </c>
    </row>
    <row r="29" ht="17" customHeight="1" spans="1:15">
      <c r="A29" s="90"/>
      <c r="B29" s="90"/>
      <c r="C29" s="88">
        <v>22</v>
      </c>
      <c r="D29" s="40"/>
      <c r="E29" s="40"/>
      <c r="F29" s="40"/>
      <c r="G29" s="89" t="s">
        <v>159</v>
      </c>
      <c r="H29" s="88">
        <v>54</v>
      </c>
      <c r="I29" s="40">
        <v>0</v>
      </c>
      <c r="J29" s="40">
        <v>0</v>
      </c>
      <c r="K29" s="40"/>
      <c r="L29" s="40">
        <v>0</v>
      </c>
      <c r="M29" s="40"/>
      <c r="N29" s="40"/>
      <c r="O29" s="40">
        <v>0</v>
      </c>
    </row>
    <row r="30" ht="17" customHeight="1" spans="1:15">
      <c r="A30" s="90"/>
      <c r="B30" s="90"/>
      <c r="C30" s="88">
        <v>23</v>
      </c>
      <c r="D30" s="40"/>
      <c r="E30" s="40"/>
      <c r="F30" s="40"/>
      <c r="G30" s="89" t="s">
        <v>160</v>
      </c>
      <c r="H30" s="88">
        <v>55</v>
      </c>
      <c r="I30" s="40">
        <v>0</v>
      </c>
      <c r="J30" s="40">
        <v>0</v>
      </c>
      <c r="K30" s="40"/>
      <c r="L30" s="40">
        <v>0</v>
      </c>
      <c r="M30" s="40"/>
      <c r="N30" s="40"/>
      <c r="O30" s="40">
        <v>0</v>
      </c>
    </row>
    <row r="31" ht="17" customHeight="1" spans="1:15">
      <c r="A31" s="90"/>
      <c r="B31" s="90"/>
      <c r="C31" s="88">
        <v>24</v>
      </c>
      <c r="D31" s="40"/>
      <c r="E31" s="40"/>
      <c r="F31" s="40"/>
      <c r="G31" s="89" t="s">
        <v>161</v>
      </c>
      <c r="H31" s="88">
        <v>56</v>
      </c>
      <c r="I31" s="40">
        <v>0</v>
      </c>
      <c r="J31" s="40">
        <v>0</v>
      </c>
      <c r="K31" s="40"/>
      <c r="L31" s="40">
        <v>0</v>
      </c>
      <c r="M31" s="40"/>
      <c r="N31" s="40"/>
      <c r="O31" s="40">
        <v>0</v>
      </c>
    </row>
    <row r="32" ht="17" customHeight="1" spans="1:15">
      <c r="A32" s="90"/>
      <c r="B32" s="90"/>
      <c r="C32" s="88">
        <v>25</v>
      </c>
      <c r="D32" s="40"/>
      <c r="E32" s="40"/>
      <c r="F32" s="40"/>
      <c r="G32" s="89" t="s">
        <v>162</v>
      </c>
      <c r="H32" s="88">
        <v>57</v>
      </c>
      <c r="I32" s="40">
        <v>0</v>
      </c>
      <c r="J32" s="40">
        <v>0</v>
      </c>
      <c r="K32" s="40"/>
      <c r="L32" s="40">
        <v>0</v>
      </c>
      <c r="M32" s="40"/>
      <c r="N32" s="40"/>
      <c r="O32" s="40">
        <v>0</v>
      </c>
    </row>
    <row r="33" ht="17" customHeight="1" spans="1:15">
      <c r="A33" s="90"/>
      <c r="B33" s="90"/>
      <c r="C33" s="88">
        <v>26</v>
      </c>
      <c r="D33" s="40"/>
      <c r="E33" s="40"/>
      <c r="F33" s="40"/>
      <c r="G33" s="89" t="s">
        <v>51</v>
      </c>
      <c r="H33" s="88">
        <v>58</v>
      </c>
      <c r="I33" s="40">
        <v>0</v>
      </c>
      <c r="J33" s="40">
        <v>0</v>
      </c>
      <c r="K33" s="40"/>
      <c r="L33" s="40">
        <v>0</v>
      </c>
      <c r="M33" s="40"/>
      <c r="N33" s="40"/>
      <c r="O33" s="40">
        <v>0</v>
      </c>
    </row>
    <row r="34" ht="17" customHeight="1" spans="1:15">
      <c r="A34" s="91" t="s">
        <v>52</v>
      </c>
      <c r="B34" s="91"/>
      <c r="C34" s="88">
        <v>27</v>
      </c>
      <c r="D34" s="40" t="s">
        <v>13</v>
      </c>
      <c r="E34" s="40"/>
      <c r="F34" s="40"/>
      <c r="G34" s="92" t="s">
        <v>54</v>
      </c>
      <c r="H34" s="88">
        <v>59</v>
      </c>
      <c r="I34" s="40" t="s">
        <v>13</v>
      </c>
      <c r="J34" s="40" t="s">
        <v>13</v>
      </c>
      <c r="K34" s="40"/>
      <c r="L34" s="40">
        <v>0</v>
      </c>
      <c r="M34" s="40"/>
      <c r="N34" s="40"/>
      <c r="O34" s="40">
        <v>0</v>
      </c>
    </row>
    <row r="35" ht="17" customHeight="1" spans="1:15">
      <c r="A35" s="89" t="s">
        <v>163</v>
      </c>
      <c r="B35" s="89"/>
      <c r="C35" s="88">
        <v>28</v>
      </c>
      <c r="D35" s="40">
        <v>0</v>
      </c>
      <c r="E35" s="40"/>
      <c r="F35" s="40"/>
      <c r="G35" s="89" t="s">
        <v>164</v>
      </c>
      <c r="H35" s="88">
        <v>60</v>
      </c>
      <c r="I35" s="40">
        <v>0</v>
      </c>
      <c r="J35" s="40">
        <v>0</v>
      </c>
      <c r="K35" s="40"/>
      <c r="L35" s="40">
        <v>0</v>
      </c>
      <c r="M35" s="40"/>
      <c r="N35" s="40"/>
      <c r="O35" s="40">
        <v>0</v>
      </c>
    </row>
    <row r="36" ht="17" customHeight="1" spans="1:15">
      <c r="A36" s="89" t="s">
        <v>156</v>
      </c>
      <c r="B36" s="89"/>
      <c r="C36" s="88">
        <v>29</v>
      </c>
      <c r="D36" s="40">
        <v>0</v>
      </c>
      <c r="E36" s="40"/>
      <c r="F36" s="40"/>
      <c r="G36" s="89"/>
      <c r="H36" s="88">
        <v>61</v>
      </c>
      <c r="I36" s="40"/>
      <c r="J36" s="40"/>
      <c r="K36" s="40"/>
      <c r="L36" s="40"/>
      <c r="M36" s="40"/>
      <c r="N36" s="40"/>
      <c r="O36" s="40"/>
    </row>
    <row r="37" ht="17" customHeight="1" spans="1:15">
      <c r="A37" s="89" t="s">
        <v>15</v>
      </c>
      <c r="B37" s="89"/>
      <c r="C37" s="88">
        <v>30</v>
      </c>
      <c r="D37" s="40">
        <v>0</v>
      </c>
      <c r="E37" s="40"/>
      <c r="F37" s="40"/>
      <c r="G37" s="89"/>
      <c r="H37" s="88">
        <v>62</v>
      </c>
      <c r="I37" s="40"/>
      <c r="J37" s="40"/>
      <c r="K37" s="40"/>
      <c r="L37" s="40"/>
      <c r="M37" s="40"/>
      <c r="N37" s="40"/>
      <c r="O37" s="40"/>
    </row>
    <row r="38" ht="17" customHeight="1" spans="1:15">
      <c r="A38" s="89" t="s">
        <v>157</v>
      </c>
      <c r="B38" s="89"/>
      <c r="C38" s="88">
        <v>31</v>
      </c>
      <c r="D38" s="40">
        <v>0</v>
      </c>
      <c r="E38" s="40"/>
      <c r="F38" s="40"/>
      <c r="G38" s="89"/>
      <c r="H38" s="88">
        <v>63</v>
      </c>
      <c r="I38" s="40"/>
      <c r="J38" s="40"/>
      <c r="K38" s="40"/>
      <c r="L38" s="40"/>
      <c r="M38" s="40"/>
      <c r="N38" s="40"/>
      <c r="O38" s="40"/>
    </row>
    <row r="39" ht="17" customHeight="1" spans="1:15">
      <c r="A39" s="91" t="s">
        <v>89</v>
      </c>
      <c r="B39" s="91"/>
      <c r="C39" s="88">
        <v>32</v>
      </c>
      <c r="D39" s="40" t="s">
        <v>13</v>
      </c>
      <c r="E39" s="40"/>
      <c r="F39" s="40"/>
      <c r="G39" s="92" t="s">
        <v>89</v>
      </c>
      <c r="H39" s="88">
        <v>64</v>
      </c>
      <c r="I39" s="40" t="s">
        <v>13</v>
      </c>
      <c r="J39" s="40" t="s">
        <v>13</v>
      </c>
      <c r="K39" s="40"/>
      <c r="L39" s="40">
        <v>0</v>
      </c>
      <c r="M39" s="40"/>
      <c r="N39" s="40"/>
      <c r="O39" s="40">
        <v>0</v>
      </c>
    </row>
    <row r="40" ht="14.4" customHeight="1" spans="1:15">
      <c r="A40" s="93" t="s">
        <v>165</v>
      </c>
      <c r="B40" s="94"/>
      <c r="C40" s="94"/>
      <c r="D40" s="94"/>
      <c r="E40" s="94"/>
      <c r="F40" s="94"/>
      <c r="G40" s="94"/>
      <c r="H40" s="94"/>
      <c r="I40" s="94"/>
      <c r="J40" s="94"/>
      <c r="K40" s="94"/>
      <c r="L40" s="94"/>
      <c r="M40" s="94"/>
      <c r="N40" s="94"/>
      <c r="O40" s="94"/>
    </row>
  </sheetData>
  <mergeCells count="148">
    <mergeCell ref="B1:O1"/>
    <mergeCell ref="B2:D2"/>
    <mergeCell ref="G2:J2"/>
    <mergeCell ref="N2:O2"/>
    <mergeCell ref="E3:J3"/>
    <mergeCell ref="N3:O3"/>
    <mergeCell ref="A4:F4"/>
    <mergeCell ref="G4:O4"/>
    <mergeCell ref="I5:O5"/>
    <mergeCell ref="J6:K6"/>
    <mergeCell ref="L6:N6"/>
    <mergeCell ref="A7:B7"/>
    <mergeCell ref="D7:F7"/>
    <mergeCell ref="J7:K7"/>
    <mergeCell ref="L7:N7"/>
    <mergeCell ref="A8:B8"/>
    <mergeCell ref="D8:F8"/>
    <mergeCell ref="J8:K8"/>
    <mergeCell ref="L8:N8"/>
    <mergeCell ref="A9:B9"/>
    <mergeCell ref="D9:F9"/>
    <mergeCell ref="J9:K9"/>
    <mergeCell ref="L9:N9"/>
    <mergeCell ref="A10:B10"/>
    <mergeCell ref="D10:F10"/>
    <mergeCell ref="J10:K10"/>
    <mergeCell ref="L10:N10"/>
    <mergeCell ref="A11:B11"/>
    <mergeCell ref="D11:F11"/>
    <mergeCell ref="J11:K11"/>
    <mergeCell ref="L11:N11"/>
    <mergeCell ref="A12:B12"/>
    <mergeCell ref="D12:F12"/>
    <mergeCell ref="J12:K12"/>
    <mergeCell ref="L12:N12"/>
    <mergeCell ref="A13:B13"/>
    <mergeCell ref="D13:F13"/>
    <mergeCell ref="J13:K13"/>
    <mergeCell ref="L13:N13"/>
    <mergeCell ref="A14:B14"/>
    <mergeCell ref="D14:F14"/>
    <mergeCell ref="J14:K14"/>
    <mergeCell ref="L14:N14"/>
    <mergeCell ref="A15:B15"/>
    <mergeCell ref="D15:F15"/>
    <mergeCell ref="J15:K15"/>
    <mergeCell ref="L15:N15"/>
    <mergeCell ref="A16:B16"/>
    <mergeCell ref="D16:F16"/>
    <mergeCell ref="J16:K16"/>
    <mergeCell ref="L16:N16"/>
    <mergeCell ref="A17:B17"/>
    <mergeCell ref="D17:F17"/>
    <mergeCell ref="J17:K17"/>
    <mergeCell ref="L17:N17"/>
    <mergeCell ref="A18:B18"/>
    <mergeCell ref="D18:F18"/>
    <mergeCell ref="J18:K18"/>
    <mergeCell ref="L18:N18"/>
    <mergeCell ref="A19:B19"/>
    <mergeCell ref="D19:F19"/>
    <mergeCell ref="J19:K19"/>
    <mergeCell ref="L19:N19"/>
    <mergeCell ref="A20:B20"/>
    <mergeCell ref="D20:F20"/>
    <mergeCell ref="J20:K20"/>
    <mergeCell ref="L20:N20"/>
    <mergeCell ref="A21:B21"/>
    <mergeCell ref="D21:F21"/>
    <mergeCell ref="J21:K21"/>
    <mergeCell ref="L21:N21"/>
    <mergeCell ref="A22:B22"/>
    <mergeCell ref="D22:F22"/>
    <mergeCell ref="J22:K22"/>
    <mergeCell ref="L22:N22"/>
    <mergeCell ref="A23:B23"/>
    <mergeCell ref="D23:F23"/>
    <mergeCell ref="J23:K23"/>
    <mergeCell ref="L23:N23"/>
    <mergeCell ref="A24:B24"/>
    <mergeCell ref="D24:F24"/>
    <mergeCell ref="J24:K24"/>
    <mergeCell ref="L24:N24"/>
    <mergeCell ref="A25:B25"/>
    <mergeCell ref="D25:F25"/>
    <mergeCell ref="J25:K25"/>
    <mergeCell ref="L25:N25"/>
    <mergeCell ref="A26:B26"/>
    <mergeCell ref="D26:F26"/>
    <mergeCell ref="J26:K26"/>
    <mergeCell ref="L26:N26"/>
    <mergeCell ref="A27:B27"/>
    <mergeCell ref="D27:F27"/>
    <mergeCell ref="J27:K27"/>
    <mergeCell ref="L27:N27"/>
    <mergeCell ref="A28:B28"/>
    <mergeCell ref="D28:F28"/>
    <mergeCell ref="J28:K28"/>
    <mergeCell ref="L28:N28"/>
    <mergeCell ref="A29:B29"/>
    <mergeCell ref="D29:F29"/>
    <mergeCell ref="J29:K29"/>
    <mergeCell ref="L29:N29"/>
    <mergeCell ref="A30:B30"/>
    <mergeCell ref="D30:F30"/>
    <mergeCell ref="J30:K30"/>
    <mergeCell ref="L30:N30"/>
    <mergeCell ref="A31:B31"/>
    <mergeCell ref="D31:F31"/>
    <mergeCell ref="J31:K31"/>
    <mergeCell ref="L31:N31"/>
    <mergeCell ref="A32:B32"/>
    <mergeCell ref="D32:F32"/>
    <mergeCell ref="J32:K32"/>
    <mergeCell ref="L32:N32"/>
    <mergeCell ref="A33:B33"/>
    <mergeCell ref="D33:F33"/>
    <mergeCell ref="J33:K33"/>
    <mergeCell ref="L33:N33"/>
    <mergeCell ref="A34:B34"/>
    <mergeCell ref="D34:F34"/>
    <mergeCell ref="J34:K34"/>
    <mergeCell ref="L34:N34"/>
    <mergeCell ref="A35:B35"/>
    <mergeCell ref="D35:F35"/>
    <mergeCell ref="J35:K35"/>
    <mergeCell ref="L35:N35"/>
    <mergeCell ref="A36:B36"/>
    <mergeCell ref="D36:F36"/>
    <mergeCell ref="J36:K36"/>
    <mergeCell ref="L36:N36"/>
    <mergeCell ref="A37:B37"/>
    <mergeCell ref="D37:F37"/>
    <mergeCell ref="J37:K37"/>
    <mergeCell ref="L37:N37"/>
    <mergeCell ref="A38:B38"/>
    <mergeCell ref="D38:F38"/>
    <mergeCell ref="J38:K38"/>
    <mergeCell ref="L38:N38"/>
    <mergeCell ref="A39:B39"/>
    <mergeCell ref="D39:F39"/>
    <mergeCell ref="J39:K39"/>
    <mergeCell ref="L39:N39"/>
    <mergeCell ref="C5:C6"/>
    <mergeCell ref="G5:G6"/>
    <mergeCell ref="H5:H6"/>
    <mergeCell ref="D5:F6"/>
    <mergeCell ref="A5:B6"/>
  </mergeCells>
  <pageMargins left="0.354166666666667" right="0.236111111111111" top="0.275" bottom="0.393055555555556" header="0.511805555555556" footer="0.511805555555556"/>
  <pageSetup paperSize="9" scale="75"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1:H33"/>
  <sheetViews>
    <sheetView workbookViewId="0">
      <selection activeCell="F19" sqref="F19"/>
    </sheetView>
  </sheetViews>
  <sheetFormatPr defaultColWidth="8.89166666666667" defaultRowHeight="13.5" outlineLevelCol="7"/>
  <cols>
    <col min="1" max="1" width="4.5" style="41" customWidth="1"/>
    <col min="2" max="4" width="3.75" style="41" customWidth="1"/>
    <col min="5" max="5" width="45.375" style="41" customWidth="1"/>
    <col min="6" max="8" width="34.75" style="41" customWidth="1"/>
    <col min="9" max="16384" width="8.89166666666667" style="41"/>
  </cols>
  <sheetData>
    <row r="1" ht="27" customHeight="1" spans="2:8">
      <c r="B1" s="68" t="s">
        <v>166</v>
      </c>
      <c r="C1" s="69"/>
      <c r="D1" s="69"/>
      <c r="E1" s="69"/>
      <c r="F1" s="69"/>
      <c r="G1" s="69"/>
      <c r="H1" s="69"/>
    </row>
    <row r="2" ht="15" customHeight="1" spans="2:8">
      <c r="B2" s="70"/>
      <c r="C2" s="70"/>
      <c r="D2" s="70"/>
      <c r="E2" s="70"/>
      <c r="F2" s="70"/>
      <c r="G2" s="70"/>
      <c r="H2" s="71" t="s">
        <v>167</v>
      </c>
    </row>
    <row r="3" ht="15" customHeight="1" spans="2:8">
      <c r="B3" s="72" t="s">
        <v>2</v>
      </c>
      <c r="C3" s="73"/>
      <c r="D3" s="73"/>
      <c r="E3" s="73" t="s">
        <v>3</v>
      </c>
      <c r="F3" s="70"/>
      <c r="G3" s="74"/>
      <c r="H3" s="71" t="s">
        <v>4</v>
      </c>
    </row>
    <row r="4" ht="15" customHeight="1" spans="2:8">
      <c r="B4" s="75" t="s">
        <v>7</v>
      </c>
      <c r="C4" s="76"/>
      <c r="D4" s="76"/>
      <c r="E4" s="76"/>
      <c r="F4" s="75" t="s">
        <v>54</v>
      </c>
      <c r="G4" s="75" t="s">
        <v>141</v>
      </c>
      <c r="H4" s="75" t="s">
        <v>142</v>
      </c>
    </row>
    <row r="5" ht="15" customHeight="1" spans="2:8">
      <c r="B5" s="75" t="s">
        <v>73</v>
      </c>
      <c r="C5" s="76"/>
      <c r="D5" s="76"/>
      <c r="E5" s="75" t="s">
        <v>74</v>
      </c>
      <c r="F5" s="76"/>
      <c r="G5" s="76"/>
      <c r="H5" s="76"/>
    </row>
    <row r="6" ht="18" customHeight="1" spans="2:8">
      <c r="B6" s="77" t="s">
        <v>77</v>
      </c>
      <c r="C6" s="77" t="s">
        <v>78</v>
      </c>
      <c r="D6" s="77" t="s">
        <v>79</v>
      </c>
      <c r="E6" s="77" t="s">
        <v>11</v>
      </c>
      <c r="F6" s="77">
        <v>1</v>
      </c>
      <c r="G6" s="77">
        <v>2</v>
      </c>
      <c r="H6" s="77">
        <v>3</v>
      </c>
    </row>
    <row r="7" ht="18" customHeight="1" spans="2:8">
      <c r="B7" s="77"/>
      <c r="C7" s="77"/>
      <c r="D7" s="77"/>
      <c r="E7" s="77" t="s">
        <v>89</v>
      </c>
      <c r="F7" s="78">
        <f t="shared" ref="F7:F32" si="0">G7+H7</f>
        <v>9096618.19</v>
      </c>
      <c r="G7" s="78">
        <f>G8+G16+G25+G29</f>
        <v>7806563.46</v>
      </c>
      <c r="H7" s="78">
        <f>H8+H16+H25+H29</f>
        <v>1290054.73</v>
      </c>
    </row>
    <row r="8" ht="18" customHeight="1" spans="2:8">
      <c r="B8" s="79" t="s">
        <v>90</v>
      </c>
      <c r="C8" s="79"/>
      <c r="D8" s="79"/>
      <c r="E8" s="79" t="s">
        <v>91</v>
      </c>
      <c r="F8" s="78">
        <f t="shared" si="0"/>
        <v>5887577.5</v>
      </c>
      <c r="G8" s="78">
        <f>G9+G11+G14</f>
        <v>4830620.29</v>
      </c>
      <c r="H8" s="78">
        <f>H9+H11+H14</f>
        <v>1056957.21</v>
      </c>
    </row>
    <row r="9" ht="18" customHeight="1" spans="2:8">
      <c r="B9" s="79" t="s">
        <v>92</v>
      </c>
      <c r="C9" s="79"/>
      <c r="D9" s="79"/>
      <c r="E9" s="79" t="s">
        <v>93</v>
      </c>
      <c r="F9" s="78">
        <f t="shared" si="0"/>
        <v>5000</v>
      </c>
      <c r="G9" s="78">
        <f>G10</f>
        <v>0</v>
      </c>
      <c r="H9" s="78">
        <f>H10</f>
        <v>5000</v>
      </c>
    </row>
    <row r="10" ht="18" customHeight="1" spans="2:8">
      <c r="B10" s="79" t="s">
        <v>94</v>
      </c>
      <c r="C10" s="79"/>
      <c r="D10" s="79"/>
      <c r="E10" s="79" t="s">
        <v>95</v>
      </c>
      <c r="F10" s="78">
        <f t="shared" si="0"/>
        <v>5000</v>
      </c>
      <c r="G10" s="78">
        <v>0</v>
      </c>
      <c r="H10" s="78">
        <v>5000</v>
      </c>
    </row>
    <row r="11" ht="18" customHeight="1" spans="2:8">
      <c r="B11" s="79" t="s">
        <v>96</v>
      </c>
      <c r="C11" s="79"/>
      <c r="D11" s="79"/>
      <c r="E11" s="79" t="s">
        <v>97</v>
      </c>
      <c r="F11" s="78">
        <f t="shared" si="0"/>
        <v>5432577.5</v>
      </c>
      <c r="G11" s="78">
        <f>SUM(G12:G13)</f>
        <v>4830620.29</v>
      </c>
      <c r="H11" s="78">
        <f>SUM(H12:H13)</f>
        <v>601957.21</v>
      </c>
    </row>
    <row r="12" ht="18" customHeight="1" spans="2:8">
      <c r="B12" s="79" t="s">
        <v>98</v>
      </c>
      <c r="C12" s="79"/>
      <c r="D12" s="79"/>
      <c r="E12" s="79" t="s">
        <v>99</v>
      </c>
      <c r="F12" s="78">
        <f t="shared" si="0"/>
        <v>5425390</v>
      </c>
      <c r="G12" s="78">
        <v>4830620.29</v>
      </c>
      <c r="H12" s="78">
        <v>594769.71</v>
      </c>
    </row>
    <row r="13" ht="18" customHeight="1" spans="2:8">
      <c r="B13" s="79" t="s">
        <v>100</v>
      </c>
      <c r="C13" s="79"/>
      <c r="D13" s="79"/>
      <c r="E13" s="79" t="s">
        <v>101</v>
      </c>
      <c r="F13" s="78">
        <f t="shared" si="0"/>
        <v>7187.5</v>
      </c>
      <c r="G13" s="78">
        <v>0</v>
      </c>
      <c r="H13" s="78">
        <v>7187.5</v>
      </c>
    </row>
    <row r="14" ht="18" customHeight="1" spans="2:8">
      <c r="B14" s="79" t="s">
        <v>102</v>
      </c>
      <c r="C14" s="79"/>
      <c r="D14" s="79"/>
      <c r="E14" s="79" t="s">
        <v>103</v>
      </c>
      <c r="F14" s="78">
        <f t="shared" si="0"/>
        <v>450000</v>
      </c>
      <c r="G14" s="78">
        <f>G15</f>
        <v>0</v>
      </c>
      <c r="H14" s="78">
        <f>H15</f>
        <v>450000</v>
      </c>
    </row>
    <row r="15" ht="18" customHeight="1" spans="2:8">
      <c r="B15" s="79" t="s">
        <v>104</v>
      </c>
      <c r="C15" s="79"/>
      <c r="D15" s="79"/>
      <c r="E15" s="79" t="s">
        <v>105</v>
      </c>
      <c r="F15" s="78">
        <f t="shared" si="0"/>
        <v>450000</v>
      </c>
      <c r="G15" s="78">
        <v>0</v>
      </c>
      <c r="H15" s="78">
        <v>450000</v>
      </c>
    </row>
    <row r="16" ht="18" customHeight="1" spans="2:8">
      <c r="B16" s="79" t="s">
        <v>106</v>
      </c>
      <c r="C16" s="79"/>
      <c r="D16" s="79"/>
      <c r="E16" s="79" t="s">
        <v>107</v>
      </c>
      <c r="F16" s="78">
        <f t="shared" si="0"/>
        <v>2187984.5</v>
      </c>
      <c r="G16" s="78">
        <f>G17+G19+G23</f>
        <v>1954886.98</v>
      </c>
      <c r="H16" s="78">
        <f>H17+H19+H23</f>
        <v>233097.52</v>
      </c>
    </row>
    <row r="17" ht="18" customHeight="1" spans="2:8">
      <c r="B17" s="79">
        <v>20801</v>
      </c>
      <c r="C17" s="79"/>
      <c r="D17" s="79"/>
      <c r="E17" s="79" t="s">
        <v>108</v>
      </c>
      <c r="F17" s="78">
        <f t="shared" si="0"/>
        <v>20059.52</v>
      </c>
      <c r="G17" s="78">
        <f>G18</f>
        <v>0</v>
      </c>
      <c r="H17" s="78">
        <f>H18</f>
        <v>20059.52</v>
      </c>
    </row>
    <row r="18" ht="18" customHeight="1" spans="2:8">
      <c r="B18" s="79">
        <v>2080116</v>
      </c>
      <c r="C18" s="79"/>
      <c r="D18" s="79"/>
      <c r="E18" s="79" t="s">
        <v>109</v>
      </c>
      <c r="F18" s="78">
        <f t="shared" si="0"/>
        <v>20059.52</v>
      </c>
      <c r="G18" s="78">
        <v>0</v>
      </c>
      <c r="H18" s="78">
        <v>20059.52</v>
      </c>
    </row>
    <row r="19" ht="18" customHeight="1" spans="2:8">
      <c r="B19" s="79" t="s">
        <v>110</v>
      </c>
      <c r="C19" s="79"/>
      <c r="D19" s="79"/>
      <c r="E19" s="79" t="s">
        <v>111</v>
      </c>
      <c r="F19" s="78">
        <f t="shared" si="0"/>
        <v>1954886.98</v>
      </c>
      <c r="G19" s="78">
        <f>SUM(G20:G22)</f>
        <v>1954886.98</v>
      </c>
      <c r="H19" s="78">
        <f>SUM(H20:H22)</f>
        <v>0</v>
      </c>
    </row>
    <row r="20" ht="18" customHeight="1" spans="2:8">
      <c r="B20" s="79" t="s">
        <v>112</v>
      </c>
      <c r="C20" s="79"/>
      <c r="D20" s="79"/>
      <c r="E20" s="79" t="s">
        <v>113</v>
      </c>
      <c r="F20" s="78">
        <f t="shared" si="0"/>
        <v>781493</v>
      </c>
      <c r="G20" s="78">
        <v>781493</v>
      </c>
      <c r="H20" s="78">
        <v>0</v>
      </c>
    </row>
    <row r="21" ht="18" customHeight="1" spans="2:8">
      <c r="B21" s="79" t="s">
        <v>114</v>
      </c>
      <c r="C21" s="79"/>
      <c r="D21" s="79"/>
      <c r="E21" s="79" t="s">
        <v>115</v>
      </c>
      <c r="F21" s="78">
        <f t="shared" si="0"/>
        <v>568789.48</v>
      </c>
      <c r="G21" s="78">
        <v>568789.48</v>
      </c>
      <c r="H21" s="78">
        <v>0</v>
      </c>
    </row>
    <row r="22" ht="18" customHeight="1" spans="2:8">
      <c r="B22" s="79" t="s">
        <v>116</v>
      </c>
      <c r="C22" s="79"/>
      <c r="D22" s="79"/>
      <c r="E22" s="79" t="s">
        <v>117</v>
      </c>
      <c r="F22" s="78">
        <f t="shared" si="0"/>
        <v>604604.5</v>
      </c>
      <c r="G22" s="78">
        <v>604604.5</v>
      </c>
      <c r="H22" s="78">
        <v>0</v>
      </c>
    </row>
    <row r="23" ht="18" customHeight="1" spans="2:8">
      <c r="B23" s="79" t="s">
        <v>118</v>
      </c>
      <c r="C23" s="79"/>
      <c r="D23" s="79"/>
      <c r="E23" s="79" t="s">
        <v>119</v>
      </c>
      <c r="F23" s="78">
        <f t="shared" si="0"/>
        <v>213038</v>
      </c>
      <c r="G23" s="78">
        <f>G24</f>
        <v>0</v>
      </c>
      <c r="H23" s="78">
        <f>H24</f>
        <v>213038</v>
      </c>
    </row>
    <row r="24" ht="18" customHeight="1" spans="2:8">
      <c r="B24" s="79" t="s">
        <v>120</v>
      </c>
      <c r="C24" s="79"/>
      <c r="D24" s="79"/>
      <c r="E24" s="79" t="s">
        <v>121</v>
      </c>
      <c r="F24" s="78">
        <f t="shared" si="0"/>
        <v>213038</v>
      </c>
      <c r="G24" s="78">
        <v>0</v>
      </c>
      <c r="H24" s="78">
        <v>213038</v>
      </c>
    </row>
    <row r="25" ht="18" customHeight="1" spans="2:8">
      <c r="B25" s="79" t="s">
        <v>122</v>
      </c>
      <c r="C25" s="79"/>
      <c r="D25" s="79"/>
      <c r="E25" s="79" t="s">
        <v>123</v>
      </c>
      <c r="F25" s="78">
        <f t="shared" si="0"/>
        <v>350573.19</v>
      </c>
      <c r="G25" s="78">
        <f>G26</f>
        <v>350573.19</v>
      </c>
      <c r="H25" s="78">
        <f>H26</f>
        <v>0</v>
      </c>
    </row>
    <row r="26" ht="18" customHeight="1" spans="2:8">
      <c r="B26" s="79" t="s">
        <v>124</v>
      </c>
      <c r="C26" s="79"/>
      <c r="D26" s="79"/>
      <c r="E26" s="79" t="s">
        <v>125</v>
      </c>
      <c r="F26" s="78">
        <f t="shared" si="0"/>
        <v>350573.19</v>
      </c>
      <c r="G26" s="78">
        <f>SUM(G27:G28)</f>
        <v>350573.19</v>
      </c>
      <c r="H26" s="78">
        <f>SUM(H27:H28)</f>
        <v>0</v>
      </c>
    </row>
    <row r="27" ht="18" customHeight="1" spans="2:8">
      <c r="B27" s="79" t="s">
        <v>126</v>
      </c>
      <c r="C27" s="79"/>
      <c r="D27" s="79"/>
      <c r="E27" s="79" t="s">
        <v>127</v>
      </c>
      <c r="F27" s="78">
        <f t="shared" si="0"/>
        <v>251574.19</v>
      </c>
      <c r="G27" s="78">
        <v>251574.19</v>
      </c>
      <c r="H27" s="78">
        <v>0</v>
      </c>
    </row>
    <row r="28" ht="18" customHeight="1" spans="2:8">
      <c r="B28" s="79" t="s">
        <v>128</v>
      </c>
      <c r="C28" s="79"/>
      <c r="D28" s="79"/>
      <c r="E28" s="79" t="s">
        <v>129</v>
      </c>
      <c r="F28" s="78">
        <f t="shared" si="0"/>
        <v>98999</v>
      </c>
      <c r="G28" s="78">
        <v>98999</v>
      </c>
      <c r="H28" s="78">
        <v>0</v>
      </c>
    </row>
    <row r="29" ht="18" customHeight="1" spans="2:8">
      <c r="B29" s="79" t="s">
        <v>130</v>
      </c>
      <c r="C29" s="79"/>
      <c r="D29" s="79"/>
      <c r="E29" s="79" t="s">
        <v>131</v>
      </c>
      <c r="F29" s="78">
        <f t="shared" si="0"/>
        <v>670483</v>
      </c>
      <c r="G29" s="78">
        <f>G30</f>
        <v>670483</v>
      </c>
      <c r="H29" s="78">
        <f>H30</f>
        <v>0</v>
      </c>
    </row>
    <row r="30" ht="18" customHeight="1" spans="2:8">
      <c r="B30" s="79" t="s">
        <v>132</v>
      </c>
      <c r="C30" s="79"/>
      <c r="D30" s="79"/>
      <c r="E30" s="79" t="s">
        <v>133</v>
      </c>
      <c r="F30" s="78">
        <f t="shared" si="0"/>
        <v>670483</v>
      </c>
      <c r="G30" s="78">
        <f>SUM(G31:G32)</f>
        <v>670483</v>
      </c>
      <c r="H30" s="78">
        <f>SUM(H31:H32)</f>
        <v>0</v>
      </c>
    </row>
    <row r="31" ht="18" customHeight="1" spans="2:8">
      <c r="B31" s="79" t="s">
        <v>134</v>
      </c>
      <c r="C31" s="79"/>
      <c r="D31" s="79"/>
      <c r="E31" s="79" t="s">
        <v>135</v>
      </c>
      <c r="F31" s="78">
        <f t="shared" si="0"/>
        <v>493579</v>
      </c>
      <c r="G31" s="78">
        <v>493579</v>
      </c>
      <c r="H31" s="78">
        <v>0</v>
      </c>
    </row>
    <row r="32" ht="18" customHeight="1" spans="2:8">
      <c r="B32" s="79" t="s">
        <v>136</v>
      </c>
      <c r="C32" s="79"/>
      <c r="D32" s="79"/>
      <c r="E32" s="79" t="s">
        <v>137</v>
      </c>
      <c r="F32" s="78">
        <f t="shared" si="0"/>
        <v>176904</v>
      </c>
      <c r="G32" s="78">
        <v>176904</v>
      </c>
      <c r="H32" s="78">
        <v>0</v>
      </c>
    </row>
    <row r="33" s="66" customFormat="1" ht="20" customHeight="1" spans="2:8">
      <c r="B33" s="47" t="s">
        <v>168</v>
      </c>
      <c r="C33" s="47"/>
      <c r="D33" s="47"/>
      <c r="E33" s="47"/>
      <c r="F33" s="47"/>
      <c r="G33" s="47"/>
      <c r="H33" s="47"/>
    </row>
  </sheetData>
  <mergeCells count="35">
    <mergeCell ref="B1:H1"/>
    <mergeCell ref="B4:E4"/>
    <mergeCell ref="B5:D5"/>
    <mergeCell ref="B8:D8"/>
    <mergeCell ref="B9:D9"/>
    <mergeCell ref="B10:D10"/>
    <mergeCell ref="B11:D11"/>
    <mergeCell ref="B12:D12"/>
    <mergeCell ref="B13:D13"/>
    <mergeCell ref="B14:D14"/>
    <mergeCell ref="B15:D15"/>
    <mergeCell ref="B16:D16"/>
    <mergeCell ref="B17:D17"/>
    <mergeCell ref="B18:D18"/>
    <mergeCell ref="B19:D19"/>
    <mergeCell ref="B20:D20"/>
    <mergeCell ref="B21:D21"/>
    <mergeCell ref="B22:D22"/>
    <mergeCell ref="B23:D23"/>
    <mergeCell ref="B24:D24"/>
    <mergeCell ref="B25:D25"/>
    <mergeCell ref="B26:D26"/>
    <mergeCell ref="B27:D27"/>
    <mergeCell ref="B28:D28"/>
    <mergeCell ref="B29:D29"/>
    <mergeCell ref="B30:D30"/>
    <mergeCell ref="B31:D31"/>
    <mergeCell ref="B32:D32"/>
    <mergeCell ref="B33:H33"/>
    <mergeCell ref="B6:B7"/>
    <mergeCell ref="C6:C7"/>
    <mergeCell ref="D6:D7"/>
    <mergeCell ref="F4:F5"/>
    <mergeCell ref="G4:G5"/>
    <mergeCell ref="H4:H5"/>
  </mergeCells>
  <pageMargins left="0.75" right="0.75" top="1" bottom="0.786805555555556" header="0.511805555555556" footer="0.511805555555556"/>
  <pageSetup paperSize="9" scale="77"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40"/>
  <sheetViews>
    <sheetView workbookViewId="0">
      <selection activeCell="B3" sqref="B3:D3"/>
    </sheetView>
  </sheetViews>
  <sheetFormatPr defaultColWidth="8.89166666666667" defaultRowHeight="13.5"/>
  <cols>
    <col min="1" max="1" width="8.89166666666667" style="41"/>
    <col min="2" max="2" width="5.875" style="41" customWidth="1"/>
    <col min="3" max="3" width="22" style="41" customWidth="1"/>
    <col min="4" max="5" width="13.125" style="41" customWidth="1"/>
    <col min="6" max="6" width="20.125" style="41" customWidth="1"/>
    <col min="7" max="7" width="15.4416666666667" style="41" customWidth="1"/>
    <col min="8" max="8" width="13.5" style="41" customWidth="1"/>
    <col min="9" max="9" width="15.4416666666667" style="41" customWidth="1"/>
    <col min="10" max="10" width="11.125" style="41" customWidth="1"/>
    <col min="11" max="11" width="15.4416666666667" style="41" customWidth="1"/>
    <col min="12" max="16384" width="8.89166666666667" style="41"/>
  </cols>
  <sheetData>
    <row r="1" ht="37" customHeight="1" spans="1:11">
      <c r="B1" s="42" t="s">
        <v>169</v>
      </c>
      <c r="C1" s="43"/>
      <c r="D1" s="43"/>
      <c r="E1" s="43"/>
      <c r="F1" s="43"/>
      <c r="G1" s="43"/>
      <c r="H1" s="43"/>
      <c r="I1" s="43"/>
      <c r="J1" s="43"/>
      <c r="K1" s="43"/>
    </row>
    <row r="2" ht="14.4" customHeight="1" spans="1:11">
      <c r="B2" s="44"/>
      <c r="C2" s="44"/>
      <c r="D2" s="44"/>
      <c r="E2" s="44"/>
      <c r="F2" s="45"/>
      <c r="G2" s="45"/>
      <c r="H2" s="45"/>
      <c r="I2" s="45"/>
      <c r="J2" s="46" t="s">
        <v>170</v>
      </c>
      <c r="K2" s="46"/>
    </row>
    <row r="3" ht="15.9" customHeight="1" spans="1:11">
      <c r="A3" s="41" t="s">
        <v>2</v>
      </c>
      <c r="B3" s="47" t="s">
        <v>3</v>
      </c>
      <c r="C3" s="47"/>
      <c r="D3" s="47"/>
      <c r="E3" s="48"/>
      <c r="F3" s="49"/>
      <c r="G3" s="49"/>
      <c r="H3" s="49"/>
      <c r="I3" s="49"/>
      <c r="J3" s="46" t="s">
        <v>4</v>
      </c>
      <c r="K3" s="46"/>
    </row>
    <row r="4" ht="15.9" customHeight="1" spans="1:11">
      <c r="A4" s="50" t="s">
        <v>171</v>
      </c>
      <c r="B4" s="50"/>
      <c r="C4" s="50"/>
      <c r="D4" s="50"/>
      <c r="E4" s="50" t="s">
        <v>172</v>
      </c>
      <c r="F4" s="50"/>
      <c r="G4" s="50"/>
      <c r="H4" s="50"/>
      <c r="I4" s="50"/>
      <c r="J4" s="50"/>
      <c r="K4" s="50"/>
    </row>
    <row r="5" ht="13" customHeight="1" spans="1:11">
      <c r="A5" s="50" t="s">
        <v>173</v>
      </c>
      <c r="B5" s="50"/>
      <c r="C5" s="50" t="s">
        <v>74</v>
      </c>
      <c r="D5" s="50" t="s">
        <v>174</v>
      </c>
      <c r="E5" s="50" t="s">
        <v>173</v>
      </c>
      <c r="F5" s="50" t="s">
        <v>74</v>
      </c>
      <c r="G5" s="50" t="s">
        <v>174</v>
      </c>
      <c r="H5" s="50" t="s">
        <v>173</v>
      </c>
      <c r="I5" s="50" t="s">
        <v>74</v>
      </c>
      <c r="J5" s="50"/>
      <c r="K5" s="50" t="s">
        <v>174</v>
      </c>
    </row>
    <row r="6" ht="14" customHeight="1" spans="1:11">
      <c r="A6" s="51">
        <v>301</v>
      </c>
      <c r="B6" s="51"/>
      <c r="C6" s="52" t="s">
        <v>175</v>
      </c>
      <c r="D6" s="53" t="s">
        <v>176</v>
      </c>
      <c r="E6" s="52">
        <v>302</v>
      </c>
      <c r="F6" s="52" t="s">
        <v>177</v>
      </c>
      <c r="G6" s="53" t="s">
        <v>178</v>
      </c>
      <c r="H6" s="52">
        <v>310</v>
      </c>
      <c r="I6" s="52" t="s">
        <v>179</v>
      </c>
      <c r="J6" s="52"/>
      <c r="K6" s="53">
        <v>0</v>
      </c>
    </row>
    <row r="7" ht="14" customHeight="1" spans="1:11">
      <c r="A7" s="54">
        <v>30101</v>
      </c>
      <c r="B7" s="54"/>
      <c r="C7" s="55" t="s">
        <v>180</v>
      </c>
      <c r="D7" s="56" t="s">
        <v>181</v>
      </c>
      <c r="E7" s="55">
        <v>30201</v>
      </c>
      <c r="F7" s="55" t="s">
        <v>182</v>
      </c>
      <c r="G7" s="56" t="s">
        <v>183</v>
      </c>
      <c r="H7" s="55">
        <v>31001</v>
      </c>
      <c r="I7" s="55" t="s">
        <v>184</v>
      </c>
      <c r="J7" s="55"/>
      <c r="K7" s="56">
        <v>0</v>
      </c>
    </row>
    <row r="8" ht="14" customHeight="1" spans="1:11">
      <c r="A8" s="54">
        <v>30102</v>
      </c>
      <c r="B8" s="54"/>
      <c r="C8" s="55" t="s">
        <v>185</v>
      </c>
      <c r="D8" s="56" t="s">
        <v>186</v>
      </c>
      <c r="E8" s="55">
        <v>30202</v>
      </c>
      <c r="F8" s="55" t="s">
        <v>187</v>
      </c>
      <c r="G8" s="56">
        <v>0.4</v>
      </c>
      <c r="H8" s="55">
        <v>31002</v>
      </c>
      <c r="I8" s="55" t="s">
        <v>188</v>
      </c>
      <c r="J8" s="55"/>
      <c r="K8" s="56">
        <v>0</v>
      </c>
    </row>
    <row r="9" ht="14" customHeight="1" spans="1:11">
      <c r="A9" s="54">
        <v>30103</v>
      </c>
      <c r="B9" s="54"/>
      <c r="C9" s="55" t="s">
        <v>189</v>
      </c>
      <c r="D9" s="56" t="s">
        <v>190</v>
      </c>
      <c r="E9" s="55">
        <v>30204</v>
      </c>
      <c r="F9" s="55" t="s">
        <v>191</v>
      </c>
      <c r="G9" s="56">
        <v>0</v>
      </c>
      <c r="H9" s="55">
        <v>31003</v>
      </c>
      <c r="I9" s="55" t="s">
        <v>192</v>
      </c>
      <c r="J9" s="55"/>
      <c r="K9" s="56">
        <v>0</v>
      </c>
    </row>
    <row r="10" ht="14" customHeight="1" spans="1:11">
      <c r="A10" s="54">
        <v>30106</v>
      </c>
      <c r="B10" s="54"/>
      <c r="C10" s="55" t="s">
        <v>193</v>
      </c>
      <c r="D10" s="56">
        <v>0</v>
      </c>
      <c r="E10" s="55">
        <v>30205</v>
      </c>
      <c r="F10" s="55" t="s">
        <v>194</v>
      </c>
      <c r="G10" s="56" t="s">
        <v>195</v>
      </c>
      <c r="H10" s="55">
        <v>31005</v>
      </c>
      <c r="I10" s="55" t="s">
        <v>196</v>
      </c>
      <c r="J10" s="55"/>
      <c r="K10" s="56">
        <v>0</v>
      </c>
    </row>
    <row r="11" ht="14" customHeight="1" spans="1:11">
      <c r="A11" s="54">
        <v>30107</v>
      </c>
      <c r="B11" s="54"/>
      <c r="C11" s="55" t="s">
        <v>197</v>
      </c>
      <c r="D11" s="56" t="s">
        <v>198</v>
      </c>
      <c r="E11" s="55">
        <v>30206</v>
      </c>
      <c r="F11" s="55" t="s">
        <v>199</v>
      </c>
      <c r="G11" s="56" t="s">
        <v>200</v>
      </c>
      <c r="H11" s="55">
        <v>31006</v>
      </c>
      <c r="I11" s="55" t="s">
        <v>201</v>
      </c>
      <c r="J11" s="55"/>
      <c r="K11" s="56">
        <v>0</v>
      </c>
    </row>
    <row r="12" ht="14" customHeight="1" spans="1:11">
      <c r="A12" s="54">
        <v>30108</v>
      </c>
      <c r="B12" s="54"/>
      <c r="C12" s="55" t="s">
        <v>202</v>
      </c>
      <c r="D12" s="56" t="s">
        <v>203</v>
      </c>
      <c r="E12" s="55">
        <v>30207</v>
      </c>
      <c r="F12" s="55" t="s">
        <v>204</v>
      </c>
      <c r="G12" s="56">
        <v>0</v>
      </c>
      <c r="H12" s="55">
        <v>31007</v>
      </c>
      <c r="I12" s="55" t="s">
        <v>205</v>
      </c>
      <c r="J12" s="55"/>
      <c r="K12" s="56">
        <v>0</v>
      </c>
    </row>
    <row r="13" ht="14" customHeight="1" spans="1:11">
      <c r="A13" s="54">
        <v>30109</v>
      </c>
      <c r="B13" s="54"/>
      <c r="C13" s="55" t="s">
        <v>206</v>
      </c>
      <c r="D13" s="56" t="s">
        <v>207</v>
      </c>
      <c r="E13" s="55">
        <v>30208</v>
      </c>
      <c r="F13" s="55" t="s">
        <v>208</v>
      </c>
      <c r="G13" s="56" t="s">
        <v>209</v>
      </c>
      <c r="H13" s="55">
        <v>31008</v>
      </c>
      <c r="I13" s="55" t="s">
        <v>210</v>
      </c>
      <c r="J13" s="55"/>
      <c r="K13" s="56">
        <v>0</v>
      </c>
    </row>
    <row r="14" ht="14" customHeight="1" spans="1:11">
      <c r="A14" s="54">
        <v>30110</v>
      </c>
      <c r="B14" s="54"/>
      <c r="C14" s="55" t="s">
        <v>211</v>
      </c>
      <c r="D14" s="56" t="s">
        <v>212</v>
      </c>
      <c r="E14" s="55">
        <v>30209</v>
      </c>
      <c r="F14" s="55" t="s">
        <v>213</v>
      </c>
      <c r="G14" s="56">
        <v>0</v>
      </c>
      <c r="H14" s="55">
        <v>31009</v>
      </c>
      <c r="I14" s="55" t="s">
        <v>214</v>
      </c>
      <c r="J14" s="55"/>
      <c r="K14" s="56">
        <v>0</v>
      </c>
    </row>
    <row r="15" ht="14" customHeight="1" spans="1:11">
      <c r="A15" s="54">
        <v>30111</v>
      </c>
      <c r="B15" s="54"/>
      <c r="C15" s="55" t="s">
        <v>215</v>
      </c>
      <c r="D15" s="56">
        <v>0</v>
      </c>
      <c r="E15" s="55">
        <v>30211</v>
      </c>
      <c r="F15" s="55" t="s">
        <v>216</v>
      </c>
      <c r="G15" s="56">
        <v>0</v>
      </c>
      <c r="H15" s="55">
        <v>31010</v>
      </c>
      <c r="I15" s="55" t="s">
        <v>217</v>
      </c>
      <c r="J15" s="55"/>
      <c r="K15" s="56">
        <v>0</v>
      </c>
    </row>
    <row r="16" ht="14" customHeight="1" spans="1:11">
      <c r="A16" s="54">
        <v>30112</v>
      </c>
      <c r="B16" s="54"/>
      <c r="C16" s="55" t="s">
        <v>218</v>
      </c>
      <c r="D16" s="56" t="s">
        <v>219</v>
      </c>
      <c r="E16" s="55">
        <v>30212</v>
      </c>
      <c r="F16" s="55" t="s">
        <v>220</v>
      </c>
      <c r="G16" s="56">
        <v>0</v>
      </c>
      <c r="H16" s="55">
        <v>31011</v>
      </c>
      <c r="I16" s="55" t="s">
        <v>221</v>
      </c>
      <c r="J16" s="55"/>
      <c r="K16" s="56">
        <v>0</v>
      </c>
    </row>
    <row r="17" ht="14" customHeight="1" spans="1:11">
      <c r="A17" s="57">
        <v>30113</v>
      </c>
      <c r="B17" s="57"/>
      <c r="C17" s="55" t="s">
        <v>222</v>
      </c>
      <c r="D17" s="56" t="s">
        <v>223</v>
      </c>
      <c r="E17" s="55">
        <v>30213</v>
      </c>
      <c r="F17" s="55" t="s">
        <v>224</v>
      </c>
      <c r="G17" s="56">
        <v>0</v>
      </c>
      <c r="H17" s="55">
        <v>31012</v>
      </c>
      <c r="I17" s="55" t="s">
        <v>225</v>
      </c>
      <c r="J17" s="55"/>
      <c r="K17" s="56">
        <v>0</v>
      </c>
    </row>
    <row r="18" ht="14" customHeight="1" spans="1:11">
      <c r="A18" s="57">
        <v>30114</v>
      </c>
      <c r="B18" s="57"/>
      <c r="C18" s="55" t="s">
        <v>226</v>
      </c>
      <c r="D18" s="56" t="s">
        <v>227</v>
      </c>
      <c r="E18" s="55">
        <v>30214</v>
      </c>
      <c r="F18" s="55" t="s">
        <v>228</v>
      </c>
      <c r="G18" s="56">
        <v>0</v>
      </c>
      <c r="H18" s="55">
        <v>31013</v>
      </c>
      <c r="I18" s="55" t="s">
        <v>229</v>
      </c>
      <c r="J18" s="55"/>
      <c r="K18" s="56">
        <v>0</v>
      </c>
    </row>
    <row r="19" ht="14" customHeight="1" spans="1:11">
      <c r="A19" s="54">
        <v>30199</v>
      </c>
      <c r="B19" s="54"/>
      <c r="C19" s="55" t="s">
        <v>230</v>
      </c>
      <c r="D19" s="56">
        <v>0</v>
      </c>
      <c r="E19" s="55">
        <v>30215</v>
      </c>
      <c r="F19" s="55" t="s">
        <v>231</v>
      </c>
      <c r="G19" s="56">
        <v>0</v>
      </c>
      <c r="H19" s="55">
        <v>31019</v>
      </c>
      <c r="I19" s="55" t="s">
        <v>232</v>
      </c>
      <c r="J19" s="55"/>
      <c r="K19" s="56">
        <v>0</v>
      </c>
    </row>
    <row r="20" ht="14" customHeight="1" spans="1:11">
      <c r="A20" s="51">
        <v>303</v>
      </c>
      <c r="B20" s="51"/>
      <c r="C20" s="52" t="s">
        <v>233</v>
      </c>
      <c r="D20" s="53" t="s">
        <v>234</v>
      </c>
      <c r="E20" s="55">
        <v>30216</v>
      </c>
      <c r="F20" s="55" t="s">
        <v>235</v>
      </c>
      <c r="G20" s="56">
        <v>0</v>
      </c>
      <c r="H20" s="55">
        <v>31021</v>
      </c>
      <c r="I20" s="55" t="s">
        <v>236</v>
      </c>
      <c r="J20" s="55"/>
      <c r="K20" s="56">
        <v>0</v>
      </c>
    </row>
    <row r="21" ht="14" customHeight="1" spans="1:11">
      <c r="A21" s="54">
        <v>30301</v>
      </c>
      <c r="B21" s="54"/>
      <c r="C21" s="55" t="s">
        <v>237</v>
      </c>
      <c r="D21" s="56">
        <v>0</v>
      </c>
      <c r="E21" s="55">
        <v>30217</v>
      </c>
      <c r="F21" s="55" t="s">
        <v>238</v>
      </c>
      <c r="G21" s="56">
        <v>0</v>
      </c>
      <c r="H21" s="55">
        <v>31022</v>
      </c>
      <c r="I21" s="55" t="s">
        <v>239</v>
      </c>
      <c r="J21" s="55"/>
      <c r="K21" s="56">
        <v>0</v>
      </c>
    </row>
    <row r="22" ht="14" customHeight="1" spans="1:11">
      <c r="A22" s="54">
        <v>30302</v>
      </c>
      <c r="B22" s="54"/>
      <c r="C22" s="55" t="s">
        <v>240</v>
      </c>
      <c r="D22" s="56" t="s">
        <v>241</v>
      </c>
      <c r="E22" s="55">
        <v>30218</v>
      </c>
      <c r="F22" s="55" t="s">
        <v>242</v>
      </c>
      <c r="G22" s="56" t="s">
        <v>243</v>
      </c>
      <c r="H22" s="55">
        <v>31099</v>
      </c>
      <c r="I22" s="55" t="s">
        <v>244</v>
      </c>
      <c r="J22" s="55"/>
      <c r="K22" s="56">
        <v>0</v>
      </c>
    </row>
    <row r="23" ht="14" customHeight="1" spans="1:11">
      <c r="A23" s="54">
        <v>30303</v>
      </c>
      <c r="B23" s="54"/>
      <c r="C23" s="55" t="s">
        <v>245</v>
      </c>
      <c r="D23" s="56">
        <v>0</v>
      </c>
      <c r="E23" s="55">
        <v>30224</v>
      </c>
      <c r="F23" s="55" t="s">
        <v>246</v>
      </c>
      <c r="G23" s="56">
        <v>0</v>
      </c>
      <c r="H23" s="52">
        <v>312</v>
      </c>
      <c r="I23" s="52" t="s">
        <v>247</v>
      </c>
      <c r="J23" s="52"/>
      <c r="K23" s="53">
        <v>0</v>
      </c>
    </row>
    <row r="24" ht="14" customHeight="1" spans="1:11">
      <c r="A24" s="54">
        <v>30304</v>
      </c>
      <c r="B24" s="54"/>
      <c r="C24" s="55" t="s">
        <v>248</v>
      </c>
      <c r="D24" s="56">
        <v>0</v>
      </c>
      <c r="E24" s="55">
        <v>30225</v>
      </c>
      <c r="F24" s="55" t="s">
        <v>249</v>
      </c>
      <c r="G24" s="56">
        <v>0</v>
      </c>
      <c r="H24" s="55">
        <v>31201</v>
      </c>
      <c r="I24" s="55" t="s">
        <v>250</v>
      </c>
      <c r="J24" s="55"/>
      <c r="K24" s="56">
        <v>0</v>
      </c>
    </row>
    <row r="25" ht="14" customHeight="1" spans="1:11">
      <c r="A25" s="54">
        <v>30305</v>
      </c>
      <c r="B25" s="54"/>
      <c r="C25" s="55" t="s">
        <v>251</v>
      </c>
      <c r="D25" s="56">
        <v>0</v>
      </c>
      <c r="E25" s="55">
        <v>30226</v>
      </c>
      <c r="F25" s="55" t="s">
        <v>252</v>
      </c>
      <c r="G25" s="56" t="s">
        <v>253</v>
      </c>
      <c r="H25" s="55">
        <v>31203</v>
      </c>
      <c r="I25" s="55" t="s">
        <v>254</v>
      </c>
      <c r="J25" s="55"/>
      <c r="K25" s="56">
        <v>0</v>
      </c>
    </row>
    <row r="26" ht="14" customHeight="1" spans="1:11">
      <c r="A26" s="54">
        <v>30306</v>
      </c>
      <c r="B26" s="54"/>
      <c r="C26" s="55" t="s">
        <v>255</v>
      </c>
      <c r="D26" s="56">
        <v>0</v>
      </c>
      <c r="E26" s="55">
        <v>30227</v>
      </c>
      <c r="F26" s="55" t="s">
        <v>256</v>
      </c>
      <c r="G26" s="56">
        <v>0</v>
      </c>
      <c r="H26" s="55">
        <v>31204</v>
      </c>
      <c r="I26" s="55" t="s">
        <v>257</v>
      </c>
      <c r="J26" s="55"/>
      <c r="K26" s="56">
        <v>0</v>
      </c>
    </row>
    <row r="27" ht="14" customHeight="1" spans="1:11">
      <c r="A27" s="54">
        <v>30307</v>
      </c>
      <c r="B27" s="54"/>
      <c r="C27" s="55" t="s">
        <v>258</v>
      </c>
      <c r="D27" s="56">
        <v>0</v>
      </c>
      <c r="E27" s="55">
        <v>30228</v>
      </c>
      <c r="F27" s="55" t="s">
        <v>259</v>
      </c>
      <c r="G27" s="56" t="s">
        <v>260</v>
      </c>
      <c r="H27" s="55">
        <v>31205</v>
      </c>
      <c r="I27" s="55" t="s">
        <v>261</v>
      </c>
      <c r="J27" s="55"/>
      <c r="K27" s="56">
        <v>0</v>
      </c>
    </row>
    <row r="28" ht="14" customHeight="1" spans="1:11">
      <c r="A28" s="54">
        <v>30308</v>
      </c>
      <c r="B28" s="54"/>
      <c r="C28" s="55" t="s">
        <v>262</v>
      </c>
      <c r="D28" s="56">
        <v>0</v>
      </c>
      <c r="E28" s="55">
        <v>30229</v>
      </c>
      <c r="F28" s="55" t="s">
        <v>263</v>
      </c>
      <c r="G28" s="56">
        <v>0</v>
      </c>
      <c r="H28" s="55">
        <v>31299</v>
      </c>
      <c r="I28" s="55" t="s">
        <v>264</v>
      </c>
      <c r="J28" s="55"/>
      <c r="K28" s="56">
        <v>0</v>
      </c>
    </row>
    <row r="29" ht="14" customHeight="1" spans="1:11">
      <c r="A29" s="54">
        <v>30309</v>
      </c>
      <c r="B29" s="54"/>
      <c r="C29" s="55" t="s">
        <v>265</v>
      </c>
      <c r="D29" s="56">
        <v>0</v>
      </c>
      <c r="E29" s="55">
        <v>30231</v>
      </c>
      <c r="F29" s="55" t="s">
        <v>266</v>
      </c>
      <c r="G29" s="56">
        <v>0</v>
      </c>
      <c r="H29" s="52">
        <v>399</v>
      </c>
      <c r="I29" s="52" t="s">
        <v>267</v>
      </c>
      <c r="J29" s="52"/>
      <c r="K29" s="53">
        <v>0</v>
      </c>
    </row>
    <row r="30" ht="14" customHeight="1" spans="1:11">
      <c r="A30" s="54">
        <v>30310</v>
      </c>
      <c r="B30" s="54"/>
      <c r="C30" s="58" t="s">
        <v>268</v>
      </c>
      <c r="D30" s="56">
        <v>0</v>
      </c>
      <c r="E30" s="55">
        <v>30239</v>
      </c>
      <c r="F30" s="55" t="s">
        <v>269</v>
      </c>
      <c r="G30" s="56">
        <v>0</v>
      </c>
      <c r="H30" s="55">
        <v>39906</v>
      </c>
      <c r="I30" s="55" t="s">
        <v>270</v>
      </c>
      <c r="J30" s="55"/>
      <c r="K30" s="56">
        <v>0</v>
      </c>
    </row>
    <row r="31" ht="14" customHeight="1" spans="1:11">
      <c r="A31" s="54">
        <v>30311</v>
      </c>
      <c r="B31" s="54"/>
      <c r="C31" s="55" t="s">
        <v>271</v>
      </c>
      <c r="D31" s="56">
        <v>0</v>
      </c>
      <c r="E31" s="55">
        <v>30240</v>
      </c>
      <c r="F31" s="55" t="s">
        <v>272</v>
      </c>
      <c r="G31" s="56">
        <v>0</v>
      </c>
      <c r="H31" s="55">
        <v>39907</v>
      </c>
      <c r="I31" s="55" t="s">
        <v>273</v>
      </c>
      <c r="J31" s="55"/>
      <c r="K31" s="56">
        <v>0</v>
      </c>
    </row>
    <row r="32" ht="14" customHeight="1" spans="1:11">
      <c r="A32" s="54">
        <v>30399</v>
      </c>
      <c r="B32" s="54"/>
      <c r="C32" s="55" t="s">
        <v>274</v>
      </c>
      <c r="D32" s="56" t="s">
        <v>275</v>
      </c>
      <c r="E32" s="55">
        <v>30299</v>
      </c>
      <c r="F32" s="55" t="s">
        <v>276</v>
      </c>
      <c r="G32" s="56" t="s">
        <v>277</v>
      </c>
      <c r="H32" s="54">
        <v>39908</v>
      </c>
      <c r="I32" s="55" t="s">
        <v>278</v>
      </c>
      <c r="J32" s="55"/>
      <c r="K32" s="56">
        <v>0</v>
      </c>
    </row>
    <row r="33" ht="14" customHeight="1" spans="1:11">
      <c r="A33" s="59"/>
      <c r="B33" s="59"/>
      <c r="C33" s="55"/>
      <c r="D33" s="56"/>
      <c r="E33" s="52">
        <v>307</v>
      </c>
      <c r="F33" s="52" t="s">
        <v>279</v>
      </c>
      <c r="G33" s="53">
        <v>0</v>
      </c>
      <c r="H33" s="55">
        <v>39999</v>
      </c>
      <c r="I33" s="55" t="s">
        <v>280</v>
      </c>
      <c r="J33" s="55"/>
      <c r="K33" s="56">
        <v>0</v>
      </c>
    </row>
    <row r="34" ht="14" customHeight="1" spans="1:11">
      <c r="A34" s="59"/>
      <c r="B34" s="59"/>
      <c r="C34" s="55"/>
      <c r="D34" s="56"/>
      <c r="E34" s="55">
        <v>30701</v>
      </c>
      <c r="F34" s="55" t="s">
        <v>281</v>
      </c>
      <c r="G34" s="56">
        <v>0</v>
      </c>
      <c r="H34" s="55"/>
      <c r="I34" s="55"/>
      <c r="J34" s="55"/>
      <c r="K34" s="60"/>
    </row>
    <row r="35" ht="14" customHeight="1" spans="1:11">
      <c r="A35" s="59"/>
      <c r="B35" s="59"/>
      <c r="C35" s="55"/>
      <c r="D35" s="56"/>
      <c r="E35" s="55">
        <v>30702</v>
      </c>
      <c r="F35" s="55" t="s">
        <v>282</v>
      </c>
      <c r="G35" s="56">
        <v>0</v>
      </c>
      <c r="H35" s="55"/>
      <c r="I35" s="55"/>
      <c r="J35" s="55"/>
      <c r="K35" s="60"/>
    </row>
    <row r="36" ht="14" customHeight="1" spans="1:11">
      <c r="A36" s="59"/>
      <c r="B36" s="59"/>
      <c r="C36" s="55"/>
      <c r="D36" s="56"/>
      <c r="E36" s="55">
        <v>30703</v>
      </c>
      <c r="F36" s="55" t="s">
        <v>283</v>
      </c>
      <c r="G36" s="56">
        <v>0</v>
      </c>
      <c r="H36" s="55"/>
      <c r="I36" s="55"/>
      <c r="J36" s="55"/>
      <c r="K36" s="60"/>
    </row>
    <row r="37" ht="14" customHeight="1" spans="1:11">
      <c r="A37" s="59"/>
      <c r="B37" s="59"/>
      <c r="C37" s="55"/>
      <c r="D37" s="56"/>
      <c r="E37" s="55">
        <v>30704</v>
      </c>
      <c r="F37" s="55" t="s">
        <v>284</v>
      </c>
      <c r="G37" s="56">
        <v>0</v>
      </c>
      <c r="H37" s="55"/>
      <c r="I37" s="55"/>
      <c r="J37" s="55"/>
      <c r="K37" s="60"/>
    </row>
    <row r="38" ht="14" customHeight="1" spans="1:11">
      <c r="A38" s="61" t="s">
        <v>285</v>
      </c>
      <c r="B38" s="61"/>
      <c r="C38" s="61"/>
      <c r="D38" s="56">
        <v>7553958.46</v>
      </c>
      <c r="E38" s="61" t="s">
        <v>286</v>
      </c>
      <c r="F38" s="61"/>
      <c r="G38" s="61"/>
      <c r="H38" s="61"/>
      <c r="I38" s="61"/>
      <c r="J38" s="61"/>
      <c r="K38" s="56">
        <v>252605</v>
      </c>
    </row>
    <row r="39" ht="14" customHeight="1" spans="1:11">
      <c r="A39" s="62" t="s">
        <v>287</v>
      </c>
      <c r="B39" s="63"/>
      <c r="C39" s="64"/>
      <c r="D39" s="65">
        <v>7806563.46</v>
      </c>
      <c r="E39" s="65"/>
      <c r="F39" s="65"/>
      <c r="G39" s="65"/>
      <c r="H39" s="65"/>
      <c r="I39" s="65"/>
      <c r="J39" s="65"/>
      <c r="K39" s="65"/>
    </row>
    <row r="40" ht="14.4" customHeight="1" spans="1:11">
      <c r="A40" s="66" t="s">
        <v>288</v>
      </c>
      <c r="B40" s="67"/>
      <c r="C40" s="67"/>
      <c r="D40" s="67"/>
      <c r="E40" s="67"/>
      <c r="F40" s="67"/>
      <c r="G40" s="67"/>
      <c r="H40" s="67"/>
      <c r="I40" s="67"/>
      <c r="J40" s="67"/>
      <c r="K40" s="67"/>
    </row>
  </sheetData>
  <mergeCells count="79">
    <mergeCell ref="B1:K1"/>
    <mergeCell ref="B2:E2"/>
    <mergeCell ref="F2:I2"/>
    <mergeCell ref="J2:K2"/>
    <mergeCell ref="B3:D3"/>
    <mergeCell ref="E3:I3"/>
    <mergeCell ref="J3:K3"/>
    <mergeCell ref="A4:D4"/>
    <mergeCell ref="E4:K4"/>
    <mergeCell ref="A5:B5"/>
    <mergeCell ref="I5:J5"/>
    <mergeCell ref="A6:B6"/>
    <mergeCell ref="I6:J6"/>
    <mergeCell ref="A7:B7"/>
    <mergeCell ref="I7:J7"/>
    <mergeCell ref="A8:B8"/>
    <mergeCell ref="I8:J8"/>
    <mergeCell ref="A9:B9"/>
    <mergeCell ref="I9:J9"/>
    <mergeCell ref="A10:B10"/>
    <mergeCell ref="I10:J10"/>
    <mergeCell ref="A11:B11"/>
    <mergeCell ref="I11:J11"/>
    <mergeCell ref="A12:B12"/>
    <mergeCell ref="I12:J12"/>
    <mergeCell ref="A13:B13"/>
    <mergeCell ref="I13:J13"/>
    <mergeCell ref="A14:B14"/>
    <mergeCell ref="I14:J14"/>
    <mergeCell ref="A15:B15"/>
    <mergeCell ref="I15:J15"/>
    <mergeCell ref="A16:B16"/>
    <mergeCell ref="I16:J16"/>
    <mergeCell ref="A17:B17"/>
    <mergeCell ref="I17:J17"/>
    <mergeCell ref="A18:B18"/>
    <mergeCell ref="I18:J18"/>
    <mergeCell ref="A19:B19"/>
    <mergeCell ref="I19:J19"/>
    <mergeCell ref="A20:B20"/>
    <mergeCell ref="I20:J20"/>
    <mergeCell ref="A21:B21"/>
    <mergeCell ref="I21:J21"/>
    <mergeCell ref="A22:B22"/>
    <mergeCell ref="I22:J22"/>
    <mergeCell ref="A23:B23"/>
    <mergeCell ref="I23:J23"/>
    <mergeCell ref="A24:B24"/>
    <mergeCell ref="I24:J24"/>
    <mergeCell ref="A25:B25"/>
    <mergeCell ref="I25:J25"/>
    <mergeCell ref="A26:B26"/>
    <mergeCell ref="I26:J26"/>
    <mergeCell ref="A27:B27"/>
    <mergeCell ref="I27:J27"/>
    <mergeCell ref="A28:B28"/>
    <mergeCell ref="I28:J28"/>
    <mergeCell ref="A29:B29"/>
    <mergeCell ref="I29:J29"/>
    <mergeCell ref="A30:B30"/>
    <mergeCell ref="I30:J30"/>
    <mergeCell ref="A31:B31"/>
    <mergeCell ref="I31:J31"/>
    <mergeCell ref="A32:B32"/>
    <mergeCell ref="I32:J32"/>
    <mergeCell ref="A33:B33"/>
    <mergeCell ref="I33:J33"/>
    <mergeCell ref="A34:B34"/>
    <mergeCell ref="I34:J34"/>
    <mergeCell ref="A35:B35"/>
    <mergeCell ref="I35:J35"/>
    <mergeCell ref="A36:B36"/>
    <mergeCell ref="I36:J36"/>
    <mergeCell ref="A37:B37"/>
    <mergeCell ref="I37:J37"/>
    <mergeCell ref="A38:C38"/>
    <mergeCell ref="E38:J38"/>
    <mergeCell ref="A39:B39"/>
    <mergeCell ref="D39:K39"/>
  </mergeCells>
  <pageMargins left="0.75" right="0.75" top="0.432638888888889" bottom="0.393055555555556" header="0.511805555555556" footer="0.511805555555556"/>
  <pageSetup paperSize="9" scale="86"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B1:M12"/>
  <sheetViews>
    <sheetView workbookViewId="0">
      <selection activeCell="C6" sqref="C6"/>
    </sheetView>
  </sheetViews>
  <sheetFormatPr defaultColWidth="8.89166666666667" defaultRowHeight="13.5"/>
  <cols>
    <col min="1" max="1" width="4.625" customWidth="1"/>
    <col min="2" max="2" width="10" customWidth="1"/>
    <col min="3" max="13" width="14.5" customWidth="1"/>
  </cols>
  <sheetData>
    <row r="1" ht="22.2" customHeight="1" spans="2:13">
      <c r="B1" s="24"/>
      <c r="C1" s="24"/>
      <c r="D1" s="24"/>
      <c r="E1" s="24"/>
      <c r="F1" s="24"/>
      <c r="G1" s="24"/>
      <c r="H1" s="24"/>
      <c r="I1" s="24"/>
      <c r="J1" s="24"/>
      <c r="K1" s="24"/>
      <c r="L1" s="24"/>
      <c r="M1" s="24"/>
    </row>
    <row r="2" ht="22.2" customHeight="1" spans="2:13">
      <c r="B2" s="24"/>
      <c r="C2" s="24"/>
      <c r="D2" s="24"/>
      <c r="E2" s="24"/>
      <c r="F2" s="24"/>
      <c r="G2" s="24"/>
      <c r="H2" s="24"/>
      <c r="I2" s="24"/>
      <c r="J2" s="24"/>
      <c r="K2" s="24"/>
      <c r="L2" s="24"/>
      <c r="M2" s="24"/>
    </row>
    <row r="3" ht="27" customHeight="1" spans="2:13">
      <c r="B3" s="25"/>
      <c r="C3" s="26"/>
      <c r="D3" s="25"/>
      <c r="E3" s="25"/>
      <c r="F3" s="25"/>
      <c r="G3" s="25"/>
      <c r="H3" s="25"/>
      <c r="I3" s="25"/>
      <c r="J3" s="25"/>
      <c r="K3" s="25"/>
      <c r="L3" s="25"/>
      <c r="M3" s="25"/>
    </row>
    <row r="4" ht="38" customHeight="1" spans="2:13">
      <c r="B4" s="27" t="s">
        <v>289</v>
      </c>
      <c r="C4" s="27"/>
      <c r="D4" s="27"/>
      <c r="E4" s="27"/>
      <c r="F4" s="27"/>
      <c r="G4" s="27"/>
      <c r="H4" s="27"/>
      <c r="I4" s="27"/>
      <c r="J4" s="27"/>
      <c r="K4" s="27"/>
      <c r="L4" s="27"/>
      <c r="M4" s="27"/>
    </row>
    <row r="5" ht="15.6" customHeight="1" spans="2:13">
      <c r="B5" s="2"/>
      <c r="C5" s="2"/>
      <c r="D5" s="2"/>
      <c r="E5" s="2"/>
      <c r="F5" s="2"/>
      <c r="G5" s="2"/>
      <c r="H5" s="2"/>
      <c r="I5" s="2"/>
      <c r="J5" s="2"/>
      <c r="K5" s="2"/>
      <c r="L5" s="28" t="s">
        <v>290</v>
      </c>
      <c r="M5" s="29"/>
    </row>
    <row r="6" s="22" customFormat="1" ht="17" customHeight="1" spans="2:13">
      <c r="B6" s="30" t="s">
        <v>2</v>
      </c>
      <c r="C6" s="31" t="s">
        <v>3</v>
      </c>
      <c r="D6" s="32"/>
      <c r="E6" s="33"/>
      <c r="F6" s="34"/>
      <c r="G6" s="18"/>
      <c r="H6" s="34"/>
      <c r="I6" s="34"/>
      <c r="J6" s="34"/>
      <c r="K6" s="34"/>
      <c r="L6" s="35" t="s">
        <v>4</v>
      </c>
      <c r="M6" s="36"/>
    </row>
    <row r="7" ht="31" customHeight="1" spans="2:13">
      <c r="B7" s="37" t="s">
        <v>291</v>
      </c>
      <c r="C7" s="38"/>
      <c r="D7" s="38"/>
      <c r="E7" s="38"/>
      <c r="F7" s="38"/>
      <c r="G7" s="39"/>
      <c r="H7" s="37" t="s">
        <v>292</v>
      </c>
      <c r="I7" s="38"/>
      <c r="J7" s="38"/>
      <c r="K7" s="38"/>
      <c r="L7" s="38"/>
      <c r="M7" s="39"/>
    </row>
    <row r="8" ht="31" customHeight="1" spans="2:13">
      <c r="B8" s="7" t="s">
        <v>89</v>
      </c>
      <c r="C8" s="7" t="s">
        <v>293</v>
      </c>
      <c r="D8" s="7" t="s">
        <v>294</v>
      </c>
      <c r="E8" s="7"/>
      <c r="F8" s="7"/>
      <c r="G8" s="7" t="s">
        <v>295</v>
      </c>
      <c r="H8" s="7" t="s">
        <v>89</v>
      </c>
      <c r="I8" s="7" t="s">
        <v>293</v>
      </c>
      <c r="J8" s="7" t="s">
        <v>294</v>
      </c>
      <c r="K8" s="7"/>
      <c r="L8" s="7"/>
      <c r="M8" s="7" t="s">
        <v>295</v>
      </c>
    </row>
    <row r="9" ht="31" customHeight="1" spans="2:13">
      <c r="B9" s="7"/>
      <c r="C9" s="7"/>
      <c r="D9" s="7" t="s">
        <v>75</v>
      </c>
      <c r="E9" s="7" t="s">
        <v>296</v>
      </c>
      <c r="F9" s="7" t="s">
        <v>297</v>
      </c>
      <c r="G9" s="7"/>
      <c r="H9" s="7"/>
      <c r="I9" s="7"/>
      <c r="J9" s="7" t="s">
        <v>75</v>
      </c>
      <c r="K9" s="7" t="s">
        <v>296</v>
      </c>
      <c r="L9" s="7" t="s">
        <v>297</v>
      </c>
      <c r="M9" s="7"/>
    </row>
    <row r="10" ht="31" customHeight="1" spans="2:13">
      <c r="B10" s="8">
        <v>1</v>
      </c>
      <c r="C10" s="8">
        <v>2</v>
      </c>
      <c r="D10" s="8">
        <v>3</v>
      </c>
      <c r="E10" s="8">
        <v>4</v>
      </c>
      <c r="F10" s="8">
        <v>5</v>
      </c>
      <c r="G10" s="8">
        <v>6</v>
      </c>
      <c r="H10" s="8">
        <v>7</v>
      </c>
      <c r="I10" s="8">
        <v>8</v>
      </c>
      <c r="J10" s="8">
        <v>9</v>
      </c>
      <c r="K10" s="8">
        <v>10</v>
      </c>
      <c r="L10" s="8">
        <v>11</v>
      </c>
      <c r="M10" s="8">
        <v>12</v>
      </c>
    </row>
    <row r="11" s="23" customFormat="1" ht="31" customHeight="1" spans="2:13">
      <c r="B11" s="40">
        <v>0</v>
      </c>
      <c r="C11" s="40">
        <v>0</v>
      </c>
      <c r="D11" s="40">
        <v>0</v>
      </c>
      <c r="E11" s="40">
        <v>0</v>
      </c>
      <c r="F11" s="40">
        <v>0</v>
      </c>
      <c r="G11" s="40">
        <v>0</v>
      </c>
      <c r="H11" s="40">
        <v>0</v>
      </c>
      <c r="I11" s="40">
        <v>0</v>
      </c>
      <c r="J11" s="40">
        <v>0</v>
      </c>
      <c r="K11" s="40">
        <v>0</v>
      </c>
      <c r="L11" s="40">
        <v>0</v>
      </c>
      <c r="M11" s="40">
        <v>0</v>
      </c>
    </row>
    <row r="12" ht="21" customHeight="1" spans="2:13">
      <c r="B12" t="s">
        <v>298</v>
      </c>
    </row>
  </sheetData>
  <mergeCells count="16">
    <mergeCell ref="B1:M1"/>
    <mergeCell ref="B2:M2"/>
    <mergeCell ref="B4:M4"/>
    <mergeCell ref="B5:C5"/>
    <mergeCell ref="L5:M5"/>
    <mergeCell ref="L6:M6"/>
    <mergeCell ref="B7:G7"/>
    <mergeCell ref="H7:M7"/>
    <mergeCell ref="D8:F8"/>
    <mergeCell ref="J8:L8"/>
    <mergeCell ref="B8:B9"/>
    <mergeCell ref="C8:C9"/>
    <mergeCell ref="G8:G9"/>
    <mergeCell ref="H8:H9"/>
    <mergeCell ref="I8:I9"/>
    <mergeCell ref="M8:M9"/>
  </mergeCells>
  <pageMargins left="0.432638888888889" right="0.75" top="0.354166666666667" bottom="1" header="0.511805555555556" footer="0.511805555555556"/>
  <pageSetup paperSize="9" scale="78"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1:K24"/>
  <sheetViews>
    <sheetView workbookViewId="0">
      <selection activeCell="D4" sqref="D4"/>
    </sheetView>
  </sheetViews>
  <sheetFormatPr defaultColWidth="8.89166666666667" defaultRowHeight="13.5"/>
  <cols>
    <col min="1" max="1" width="7.5" customWidth="1"/>
    <col min="2" max="4" width="4.375" customWidth="1"/>
    <col min="5" max="5" width="20.75" customWidth="1"/>
    <col min="6" max="11" width="15.125" customWidth="1"/>
  </cols>
  <sheetData>
    <row r="1" ht="22.2" customHeight="1" spans="2:11">
      <c r="B1" s="1" t="s">
        <v>299</v>
      </c>
      <c r="C1" s="1"/>
      <c r="D1" s="1"/>
      <c r="E1" s="1"/>
      <c r="F1" s="1"/>
      <c r="G1" s="1"/>
      <c r="H1" s="1"/>
      <c r="I1" s="1"/>
      <c r="J1" s="1"/>
      <c r="K1" s="1"/>
    </row>
    <row r="2" spans="2:11">
      <c r="B2" s="1"/>
      <c r="C2" s="1"/>
      <c r="D2" s="1"/>
      <c r="E2" s="1"/>
      <c r="F2" s="1"/>
      <c r="G2" s="1"/>
      <c r="H2" s="1"/>
      <c r="I2" s="1"/>
      <c r="J2" s="1"/>
      <c r="K2" s="1"/>
    </row>
    <row r="3" ht="23.25" spans="2:11">
      <c r="B3" s="14"/>
      <c r="C3" s="14"/>
      <c r="D3" s="14"/>
      <c r="E3" s="14"/>
      <c r="F3" s="14"/>
      <c r="G3" s="14"/>
      <c r="H3" s="14"/>
      <c r="I3" s="14"/>
      <c r="J3" s="14"/>
      <c r="K3" s="15" t="s">
        <v>300</v>
      </c>
    </row>
    <row r="4" s="13" customFormat="1" ht="18" customHeight="1" spans="2:11">
      <c r="B4" s="16" t="s">
        <v>2</v>
      </c>
      <c r="D4" s="17" t="s">
        <v>3</v>
      </c>
      <c r="E4" s="18"/>
      <c r="F4" s="19"/>
      <c r="G4" s="19"/>
      <c r="H4" s="19"/>
      <c r="I4" s="19"/>
      <c r="J4" s="19"/>
      <c r="K4" s="18" t="s">
        <v>4</v>
      </c>
    </row>
    <row r="5" ht="15.9" customHeight="1" spans="2:11">
      <c r="B5" s="7" t="s">
        <v>7</v>
      </c>
      <c r="C5" s="7"/>
      <c r="D5" s="7"/>
      <c r="E5" s="7"/>
      <c r="F5" s="7" t="s">
        <v>301</v>
      </c>
      <c r="G5" s="7" t="s">
        <v>302</v>
      </c>
      <c r="H5" s="7" t="s">
        <v>303</v>
      </c>
      <c r="I5" s="7"/>
      <c r="J5" s="7"/>
      <c r="K5" s="7" t="s">
        <v>304</v>
      </c>
    </row>
    <row r="6" ht="15.9" customHeight="1" spans="2:11">
      <c r="B6" s="7" t="s">
        <v>73</v>
      </c>
      <c r="C6" s="7"/>
      <c r="D6" s="7"/>
      <c r="E6" s="7" t="s">
        <v>74</v>
      </c>
      <c r="F6" s="7"/>
      <c r="G6" s="7"/>
      <c r="H6" s="7" t="s">
        <v>75</v>
      </c>
      <c r="I6" s="7" t="s">
        <v>141</v>
      </c>
      <c r="J6" s="7" t="s">
        <v>142</v>
      </c>
      <c r="K6" s="7"/>
    </row>
    <row r="7" spans="2:11">
      <c r="B7" s="7"/>
      <c r="C7" s="7"/>
      <c r="D7" s="7"/>
      <c r="E7" s="7"/>
      <c r="F7" s="7"/>
      <c r="G7" s="7"/>
      <c r="H7" s="7"/>
      <c r="I7" s="7"/>
      <c r="J7" s="7"/>
      <c r="K7" s="7"/>
    </row>
    <row r="8" spans="2:11">
      <c r="B8" s="7"/>
      <c r="C8" s="7"/>
      <c r="D8" s="7"/>
      <c r="E8" s="7"/>
      <c r="F8" s="7"/>
      <c r="G8" s="7"/>
      <c r="H8" s="7"/>
      <c r="I8" s="7"/>
      <c r="J8" s="7"/>
      <c r="K8" s="7"/>
    </row>
    <row r="9" ht="22" customHeight="1" spans="2:11">
      <c r="B9" s="20" t="s">
        <v>77</v>
      </c>
      <c r="C9" s="20" t="s">
        <v>78</v>
      </c>
      <c r="D9" s="8" t="s">
        <v>79</v>
      </c>
      <c r="E9" s="8" t="s">
        <v>11</v>
      </c>
      <c r="F9" s="8">
        <v>1</v>
      </c>
      <c r="G9" s="8">
        <v>2</v>
      </c>
      <c r="H9" s="8">
        <v>3</v>
      </c>
      <c r="I9" s="8">
        <v>4</v>
      </c>
      <c r="J9" s="8">
        <v>5</v>
      </c>
      <c r="K9" s="8">
        <v>6</v>
      </c>
    </row>
    <row r="10" ht="22" customHeight="1" spans="2:11">
      <c r="B10" s="20"/>
      <c r="C10" s="20"/>
      <c r="D10" s="8"/>
      <c r="E10" s="8" t="s">
        <v>89</v>
      </c>
      <c r="F10" s="9">
        <v>0</v>
      </c>
      <c r="G10" s="9">
        <v>0</v>
      </c>
      <c r="H10" s="9">
        <v>0</v>
      </c>
      <c r="I10" s="9">
        <v>0</v>
      </c>
      <c r="J10" s="9">
        <v>0</v>
      </c>
      <c r="K10" s="9">
        <v>0</v>
      </c>
    </row>
    <row r="11" ht="22" customHeight="1" spans="2:11">
      <c r="B11" s="10"/>
      <c r="C11" s="10"/>
      <c r="D11" s="10"/>
      <c r="E11" s="8"/>
      <c r="F11" s="11"/>
      <c r="G11" s="11"/>
      <c r="H11" s="11"/>
      <c r="I11" s="11"/>
      <c r="J11" s="11"/>
      <c r="K11" s="11"/>
    </row>
    <row r="12" ht="22" customHeight="1" spans="2:11">
      <c r="B12" s="10"/>
      <c r="C12" s="10"/>
      <c r="D12" s="10"/>
      <c r="E12" s="8"/>
      <c r="F12" s="11"/>
      <c r="G12" s="11"/>
      <c r="H12" s="11"/>
      <c r="I12" s="11"/>
      <c r="J12" s="11"/>
      <c r="K12" s="11"/>
    </row>
    <row r="13" ht="22" customHeight="1" spans="2:11">
      <c r="B13" s="10"/>
      <c r="C13" s="10"/>
      <c r="D13" s="10"/>
      <c r="E13" s="8"/>
      <c r="F13" s="11"/>
      <c r="G13" s="11"/>
      <c r="H13" s="11"/>
      <c r="I13" s="11"/>
      <c r="J13" s="11"/>
      <c r="K13" s="11"/>
    </row>
    <row r="14" ht="22" customHeight="1" spans="2:11">
      <c r="B14" s="10"/>
      <c r="C14" s="10"/>
      <c r="D14" s="10"/>
      <c r="E14" s="8"/>
      <c r="F14" s="11"/>
      <c r="G14" s="11"/>
      <c r="H14" s="11"/>
      <c r="I14" s="11"/>
      <c r="J14" s="11"/>
      <c r="K14" s="11"/>
    </row>
    <row r="15" ht="22" customHeight="1" spans="2:11">
      <c r="B15" s="10"/>
      <c r="C15" s="10"/>
      <c r="D15" s="10"/>
      <c r="E15" s="8"/>
      <c r="F15" s="11"/>
      <c r="G15" s="11"/>
      <c r="H15" s="11"/>
      <c r="I15" s="11"/>
      <c r="J15" s="11"/>
      <c r="K15" s="11"/>
    </row>
    <row r="16" ht="22" customHeight="1" spans="2:11">
      <c r="B16" s="10"/>
      <c r="C16" s="10"/>
      <c r="D16" s="10"/>
      <c r="E16" s="8"/>
      <c r="F16" s="11"/>
      <c r="G16" s="11"/>
      <c r="H16" s="11"/>
      <c r="I16" s="11"/>
      <c r="J16" s="11"/>
      <c r="K16" s="11"/>
    </row>
    <row r="17" ht="22" customHeight="1" spans="2:11">
      <c r="B17" s="10"/>
      <c r="C17" s="10"/>
      <c r="D17" s="10"/>
      <c r="E17" s="8"/>
      <c r="F17" s="11"/>
      <c r="G17" s="11"/>
      <c r="H17" s="11"/>
      <c r="I17" s="11"/>
      <c r="J17" s="11"/>
      <c r="K17" s="11"/>
    </row>
    <row r="18" ht="22" customHeight="1" spans="2:11">
      <c r="B18" s="10"/>
      <c r="C18" s="10"/>
      <c r="D18" s="10"/>
      <c r="E18" s="8"/>
      <c r="F18" s="11"/>
      <c r="G18" s="11"/>
      <c r="H18" s="11"/>
      <c r="I18" s="11"/>
      <c r="J18" s="11"/>
      <c r="K18" s="11"/>
    </row>
    <row r="19" ht="22" customHeight="1" spans="2:11">
      <c r="B19" s="10"/>
      <c r="C19" s="10"/>
      <c r="D19" s="10"/>
      <c r="E19" s="8"/>
      <c r="F19" s="11"/>
      <c r="G19" s="11"/>
      <c r="H19" s="11"/>
      <c r="I19" s="11"/>
      <c r="J19" s="11"/>
      <c r="K19" s="11"/>
    </row>
    <row r="20" ht="22" customHeight="1" spans="2:11">
      <c r="B20" s="10"/>
      <c r="C20" s="10"/>
      <c r="D20" s="10"/>
      <c r="E20" s="10"/>
      <c r="F20" s="11"/>
      <c r="G20" s="11"/>
      <c r="H20" s="11"/>
      <c r="I20" s="11"/>
      <c r="J20" s="11"/>
      <c r="K20" s="11"/>
    </row>
    <row r="21" ht="22" customHeight="1" spans="2:11">
      <c r="B21" s="10"/>
      <c r="C21" s="10"/>
      <c r="D21" s="10"/>
      <c r="E21" s="10"/>
      <c r="F21" s="11"/>
      <c r="G21" s="11"/>
      <c r="H21" s="11"/>
      <c r="I21" s="11"/>
      <c r="J21" s="11"/>
      <c r="K21" s="11"/>
    </row>
    <row r="22" ht="22" customHeight="1" spans="2:11">
      <c r="B22" s="10"/>
      <c r="C22" s="10"/>
      <c r="D22" s="10"/>
      <c r="E22" s="10"/>
      <c r="F22" s="11"/>
      <c r="G22" s="11"/>
      <c r="H22" s="11"/>
      <c r="I22" s="11"/>
      <c r="J22" s="11"/>
      <c r="K22" s="11"/>
    </row>
    <row r="23" ht="22" customHeight="1" spans="2:11">
      <c r="B23" s="10"/>
      <c r="C23" s="10"/>
      <c r="D23" s="10"/>
      <c r="E23" s="10"/>
      <c r="F23" s="11"/>
      <c r="G23" s="11"/>
      <c r="H23" s="11"/>
      <c r="I23" s="11"/>
      <c r="J23" s="11"/>
      <c r="K23" s="11"/>
    </row>
    <row r="24" ht="14.4" customHeight="1" spans="2:11">
      <c r="B24" s="21" t="s">
        <v>305</v>
      </c>
      <c r="C24" s="21"/>
      <c r="D24" s="21"/>
      <c r="E24" s="21"/>
      <c r="F24" s="21"/>
      <c r="G24" s="21"/>
      <c r="H24" s="21"/>
      <c r="I24" s="21"/>
      <c r="J24" s="21"/>
      <c r="K24" s="21"/>
    </row>
  </sheetData>
  <mergeCells count="28">
    <mergeCell ref="B5:E5"/>
    <mergeCell ref="H5:J5"/>
    <mergeCell ref="B11:D11"/>
    <mergeCell ref="B12:D12"/>
    <mergeCell ref="B13:D13"/>
    <mergeCell ref="B14:D14"/>
    <mergeCell ref="B15:D15"/>
    <mergeCell ref="B16:D16"/>
    <mergeCell ref="B17:D17"/>
    <mergeCell ref="B18:D18"/>
    <mergeCell ref="B19:D19"/>
    <mergeCell ref="B20:D20"/>
    <mergeCell ref="B21:D21"/>
    <mergeCell ref="B22:D22"/>
    <mergeCell ref="B23:D23"/>
    <mergeCell ref="B24:K24"/>
    <mergeCell ref="B9:B10"/>
    <mergeCell ref="C9:C10"/>
    <mergeCell ref="D9:D10"/>
    <mergeCell ref="E6:E8"/>
    <mergeCell ref="F5:F8"/>
    <mergeCell ref="G5:G8"/>
    <mergeCell ref="H6:H8"/>
    <mergeCell ref="I6:I8"/>
    <mergeCell ref="J6:J8"/>
    <mergeCell ref="K5:K8"/>
    <mergeCell ref="B1:K2"/>
    <mergeCell ref="B6:D8"/>
  </mergeCells>
  <pageMargins left="0.432638888888889" right="0.75" top="0.314583333333333" bottom="1" header="0.511805555555556" footer="0.511805555555556"/>
  <pageSetup paperSize="9"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1:H23"/>
  <sheetViews>
    <sheetView tabSelected="1" workbookViewId="0">
      <selection activeCell="D3" sqref="D3"/>
    </sheetView>
  </sheetViews>
  <sheetFormatPr defaultColWidth="8.89166666666667" defaultRowHeight="13.5" outlineLevelCol="7"/>
  <cols>
    <col min="1" max="1" width="4" customWidth="1"/>
    <col min="2" max="4" width="5.25" customWidth="1"/>
    <col min="5" max="5" width="38.25" customWidth="1"/>
    <col min="6" max="8" width="25.375" customWidth="1"/>
  </cols>
  <sheetData>
    <row r="1" ht="35" customHeight="1" spans="2:8">
      <c r="B1" s="1" t="s">
        <v>306</v>
      </c>
      <c r="C1" s="1"/>
      <c r="D1" s="1"/>
      <c r="E1" s="1"/>
      <c r="F1" s="1"/>
      <c r="G1" s="1"/>
      <c r="H1" s="1"/>
    </row>
    <row r="2" ht="14.25" spans="2:8">
      <c r="B2" s="2"/>
      <c r="C2" s="2"/>
      <c r="D2" s="2"/>
      <c r="E2" s="2"/>
      <c r="F2" s="2"/>
      <c r="G2" s="2"/>
      <c r="H2" s="3" t="s">
        <v>307</v>
      </c>
    </row>
    <row r="3" ht="15" customHeight="1" spans="2:8">
      <c r="B3" t="s">
        <v>2</v>
      </c>
      <c r="C3" s="4"/>
      <c r="D3" s="5" t="s">
        <v>3</v>
      </c>
      <c r="E3" s="4"/>
      <c r="F3" s="2"/>
      <c r="G3" s="6"/>
      <c r="H3" s="3" t="s">
        <v>4</v>
      </c>
    </row>
    <row r="4" ht="15.9" customHeight="1" spans="2:8">
      <c r="B4" s="7" t="s">
        <v>7</v>
      </c>
      <c r="C4" s="7"/>
      <c r="D4" s="7"/>
      <c r="E4" s="7"/>
      <c r="F4" s="7" t="s">
        <v>54</v>
      </c>
      <c r="G4" s="7" t="s">
        <v>141</v>
      </c>
      <c r="H4" s="7" t="s">
        <v>142</v>
      </c>
    </row>
    <row r="5" ht="15.9" customHeight="1" spans="2:8">
      <c r="B5" s="7" t="s">
        <v>73</v>
      </c>
      <c r="C5" s="7"/>
      <c r="D5" s="7"/>
      <c r="E5" s="7" t="s">
        <v>74</v>
      </c>
      <c r="F5" s="7"/>
      <c r="G5" s="7"/>
      <c r="H5" s="7"/>
    </row>
    <row r="6" spans="2:8">
      <c r="B6" s="7"/>
      <c r="C6" s="7"/>
      <c r="D6" s="7"/>
      <c r="E6" s="7"/>
      <c r="F6" s="7"/>
      <c r="G6" s="7"/>
      <c r="H6" s="7"/>
    </row>
    <row r="7" spans="2:8">
      <c r="B7" s="7"/>
      <c r="C7" s="7"/>
      <c r="D7" s="7"/>
      <c r="E7" s="7"/>
      <c r="F7" s="7"/>
      <c r="G7" s="7"/>
      <c r="H7" s="7"/>
    </row>
    <row r="8" ht="21" customHeight="1" spans="2:8">
      <c r="B8" s="8" t="s">
        <v>77</v>
      </c>
      <c r="C8" s="8" t="s">
        <v>78</v>
      </c>
      <c r="D8" s="8" t="s">
        <v>79</v>
      </c>
      <c r="E8" s="8" t="s">
        <v>11</v>
      </c>
      <c r="F8" s="8">
        <v>1</v>
      </c>
      <c r="G8" s="8">
        <v>2</v>
      </c>
      <c r="H8" s="8">
        <v>3</v>
      </c>
    </row>
    <row r="9" ht="21" customHeight="1" spans="2:8">
      <c r="B9" s="8"/>
      <c r="C9" s="8"/>
      <c r="D9" s="8"/>
      <c r="E9" s="8" t="s">
        <v>89</v>
      </c>
      <c r="F9" s="9">
        <v>0</v>
      </c>
      <c r="G9" s="9">
        <v>0</v>
      </c>
      <c r="H9" s="9">
        <v>0</v>
      </c>
    </row>
    <row r="10" ht="21" customHeight="1" spans="2:8">
      <c r="B10" s="10"/>
      <c r="C10" s="10"/>
      <c r="D10" s="10"/>
      <c r="E10" s="8"/>
      <c r="F10" s="11"/>
      <c r="G10" s="11"/>
      <c r="H10" s="11"/>
    </row>
    <row r="11" ht="21" customHeight="1" spans="2:8">
      <c r="B11" s="10"/>
      <c r="C11" s="10"/>
      <c r="D11" s="10"/>
      <c r="E11" s="8"/>
      <c r="F11" s="11"/>
      <c r="G11" s="11"/>
      <c r="H11" s="11"/>
    </row>
    <row r="12" ht="21" customHeight="1" spans="2:8">
      <c r="B12" s="10"/>
      <c r="C12" s="10"/>
      <c r="D12" s="10"/>
      <c r="E12" s="8"/>
      <c r="F12" s="11"/>
      <c r="G12" s="11"/>
      <c r="H12" s="11"/>
    </row>
    <row r="13" ht="21" customHeight="1" spans="2:8">
      <c r="B13" s="10"/>
      <c r="C13" s="10"/>
      <c r="D13" s="10"/>
      <c r="E13" s="8"/>
      <c r="F13" s="11"/>
      <c r="G13" s="11"/>
      <c r="H13" s="11"/>
    </row>
    <row r="14" ht="21" customHeight="1" spans="2:8">
      <c r="B14" s="10"/>
      <c r="C14" s="10"/>
      <c r="D14" s="10"/>
      <c r="E14" s="8"/>
      <c r="F14" s="11"/>
      <c r="G14" s="11"/>
      <c r="H14" s="11"/>
    </row>
    <row r="15" ht="21" customHeight="1" spans="2:8">
      <c r="B15" s="10"/>
      <c r="C15" s="10"/>
      <c r="D15" s="10"/>
      <c r="E15" s="8"/>
      <c r="F15" s="11"/>
      <c r="G15" s="11"/>
      <c r="H15" s="11"/>
    </row>
    <row r="16" ht="21" customHeight="1" spans="2:8">
      <c r="B16" s="10"/>
      <c r="C16" s="10"/>
      <c r="D16" s="10"/>
      <c r="E16" s="8"/>
      <c r="F16" s="11"/>
      <c r="G16" s="11"/>
      <c r="H16" s="11"/>
    </row>
    <row r="17" ht="21" customHeight="1" spans="2:8">
      <c r="B17" s="10"/>
      <c r="C17" s="10"/>
      <c r="D17" s="10"/>
      <c r="E17" s="8"/>
      <c r="F17" s="11"/>
      <c r="G17" s="11"/>
      <c r="H17" s="11"/>
    </row>
    <row r="18" ht="21" customHeight="1" spans="2:8">
      <c r="B18" s="10"/>
      <c r="C18" s="10"/>
      <c r="D18" s="10"/>
      <c r="E18" s="8"/>
      <c r="F18" s="11"/>
      <c r="G18" s="11"/>
      <c r="H18" s="11"/>
    </row>
    <row r="19" ht="21" customHeight="1" spans="2:8">
      <c r="B19" s="10"/>
      <c r="C19" s="10"/>
      <c r="D19" s="10"/>
      <c r="E19" s="8"/>
      <c r="F19" s="11"/>
      <c r="G19" s="11"/>
      <c r="H19" s="11"/>
    </row>
    <row r="20" ht="21" customHeight="1" spans="2:8">
      <c r="B20" s="10"/>
      <c r="C20" s="10"/>
      <c r="D20" s="10"/>
      <c r="E20" s="8"/>
      <c r="F20" s="11"/>
      <c r="G20" s="11"/>
      <c r="H20" s="11"/>
    </row>
    <row r="21" ht="21" customHeight="1" spans="2:8">
      <c r="B21" s="10"/>
      <c r="C21" s="10"/>
      <c r="D21" s="10"/>
      <c r="E21" s="8"/>
      <c r="F21" s="11"/>
      <c r="G21" s="11"/>
      <c r="H21" s="11"/>
    </row>
    <row r="22" ht="21" customHeight="1" spans="2:8">
      <c r="B22" s="10"/>
      <c r="C22" s="10"/>
      <c r="D22" s="10"/>
      <c r="E22" s="10"/>
      <c r="F22" s="11"/>
      <c r="G22" s="11"/>
      <c r="H22" s="11"/>
    </row>
    <row r="23" ht="23" customHeight="1" spans="2:8">
      <c r="B23" s="12" t="s">
        <v>308</v>
      </c>
      <c r="C23" s="12"/>
      <c r="D23" s="12"/>
      <c r="E23" s="12"/>
      <c r="F23" s="12"/>
      <c r="G23" s="12"/>
      <c r="H23" s="12"/>
    </row>
  </sheetData>
  <mergeCells count="24">
    <mergeCell ref="B1:H1"/>
    <mergeCell ref="B4:E4"/>
    <mergeCell ref="B10:D10"/>
    <mergeCell ref="B11:D11"/>
    <mergeCell ref="B12:D12"/>
    <mergeCell ref="B13:D13"/>
    <mergeCell ref="B14:D14"/>
    <mergeCell ref="B15:D15"/>
    <mergeCell ref="B16:D16"/>
    <mergeCell ref="B17:D17"/>
    <mergeCell ref="B18:D18"/>
    <mergeCell ref="B19:D19"/>
    <mergeCell ref="B20:D20"/>
    <mergeCell ref="B21:D21"/>
    <mergeCell ref="B22:D22"/>
    <mergeCell ref="B23:H23"/>
    <mergeCell ref="B8:B9"/>
    <mergeCell ref="C8:C9"/>
    <mergeCell ref="D8:D9"/>
    <mergeCell ref="E5:E7"/>
    <mergeCell ref="F4:F7"/>
    <mergeCell ref="G4:G7"/>
    <mergeCell ref="H4:H7"/>
    <mergeCell ref="B5:D7"/>
  </mergeCells>
  <pageMargins left="0.511805555555556" right="0.75" top="0.393055555555556" bottom="1" header="0.511805555555556" footer="0.511805555555556"/>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9</vt:i4>
      </vt:variant>
    </vt:vector>
  </HeadingPairs>
  <TitlesOfParts>
    <vt:vector size="9" baseType="lpstr">
      <vt:lpstr>收入支出决算总表</vt:lpstr>
      <vt:lpstr>收入决算表</vt:lpstr>
      <vt:lpstr>支出决算表</vt:lpstr>
      <vt:lpstr>财政拨款收入支出决算总表</vt:lpstr>
      <vt:lpstr>一般公共预算财政拨款支出决算表</vt:lpstr>
      <vt:lpstr>一般公共预算财政拨款基本支出决算表</vt:lpstr>
      <vt:lpstr>一般公共预算财政拨款“三公”经费支出决算表</vt:lpstr>
      <vt:lpstr>政府性基金预算财政拨款收入支出决算表</vt:lpstr>
      <vt:lpstr>国有资本经营预算财政拨款支出决算表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李海英(012328-012328)</dc:creator>
  <cp:lastModifiedBy>王昆</cp:lastModifiedBy>
  <dcterms:created xsi:type="dcterms:W3CDTF">2021-08-09T18:42:00Z</dcterms:created>
  <dcterms:modified xsi:type="dcterms:W3CDTF">2026-09-06T08:11:04Z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2247014E20EF460CB52785111CC94628_13</vt:lpwstr>
  </property>
  <property fmtid="{D5CDD505-2E9C-101B-9397-08002B2CF9AE}" pid="4" name="CalculationRule">
    <vt:i4>0</vt:i4>
  </property>
</Properties>
</file>